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üroKanuverband\OneDrive - Österreichischer Kanuverband\2020\Ergebnisse\"/>
    </mc:Choice>
  </mc:AlternateContent>
  <xr:revisionPtr revIDLastSave="0" documentId="8_{06FA5699-5E25-4510-9F7A-C946C98B1B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LALOM" sheetId="1" r:id="rId1"/>
    <sheet name="REGATTA" sheetId="2" r:id="rId2"/>
    <sheet name="Sprint" sheetId="4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6" i="4" l="1"/>
  <c r="E26" i="4" s="1"/>
  <c r="L28" i="4"/>
  <c r="E28" i="4" s="1"/>
  <c r="L23" i="4"/>
  <c r="L24" i="4"/>
  <c r="L25" i="4"/>
  <c r="E25" i="4" s="1"/>
  <c r="L27" i="4"/>
  <c r="E27" i="4"/>
  <c r="E24" i="4"/>
  <c r="E23" i="4"/>
  <c r="E19" i="4"/>
  <c r="L19" i="4"/>
  <c r="L18" i="4"/>
  <c r="E18" i="4" s="1"/>
  <c r="L8" i="4"/>
  <c r="L7" i="4"/>
  <c r="E15" i="4" s="1"/>
  <c r="L12" i="4"/>
  <c r="E12" i="4" s="1"/>
  <c r="L9" i="4"/>
  <c r="L13" i="4"/>
  <c r="E13" i="4" s="1"/>
  <c r="L15" i="4"/>
  <c r="L14" i="4"/>
  <c r="L10" i="4"/>
  <c r="E10" i="4" s="1"/>
  <c r="L11" i="4"/>
  <c r="E11" i="4"/>
  <c r="L4" i="4"/>
  <c r="E4" i="4" s="1"/>
  <c r="L3" i="4"/>
  <c r="E3" i="4"/>
  <c r="O26" i="2"/>
  <c r="E26" i="2" s="1"/>
  <c r="O24" i="2"/>
  <c r="O27" i="2"/>
  <c r="O28" i="2"/>
  <c r="E28" i="2" s="1"/>
  <c r="O25" i="2"/>
  <c r="E24" i="2" s="1"/>
  <c r="E27" i="2"/>
  <c r="O19" i="2"/>
  <c r="O20" i="2"/>
  <c r="E20" i="2" s="1"/>
  <c r="E19" i="2"/>
  <c r="O3" i="2"/>
  <c r="E3" i="2" s="1"/>
  <c r="O4" i="2"/>
  <c r="E4" i="2" s="1"/>
  <c r="O8" i="2"/>
  <c r="O11" i="2"/>
  <c r="O14" i="2"/>
  <c r="E14" i="2" s="1"/>
  <c r="O16" i="2"/>
  <c r="E16" i="2" s="1"/>
  <c r="O15" i="2"/>
  <c r="O7" i="2"/>
  <c r="E13" i="2" s="1"/>
  <c r="O9" i="2"/>
  <c r="E10" i="2" s="1"/>
  <c r="O10" i="2"/>
  <c r="O12" i="2"/>
  <c r="E12" i="2" s="1"/>
  <c r="O13" i="2"/>
  <c r="W23" i="1"/>
  <c r="E23" i="1" s="1"/>
  <c r="W21" i="1"/>
  <c r="E22" i="1" s="1"/>
  <c r="W22" i="1"/>
  <c r="W26" i="1"/>
  <c r="W24" i="1"/>
  <c r="W25" i="1"/>
  <c r="W28" i="1"/>
  <c r="W27" i="1"/>
  <c r="W29" i="1"/>
  <c r="E29" i="1" s="1"/>
  <c r="W30" i="1"/>
  <c r="E30" i="1" s="1"/>
  <c r="E28" i="1"/>
  <c r="E10" i="1"/>
  <c r="E3" i="1"/>
  <c r="E4" i="1"/>
  <c r="W18" i="1"/>
  <c r="E18" i="1" s="1"/>
  <c r="W17" i="1"/>
  <c r="E17" i="1" s="1"/>
  <c r="W8" i="1"/>
  <c r="W9" i="1"/>
  <c r="W10" i="1"/>
  <c r="W11" i="1"/>
  <c r="E11" i="1" s="1"/>
  <c r="W12" i="1"/>
  <c r="E12" i="1" s="1"/>
  <c r="W13" i="1"/>
  <c r="E13" i="1" s="1"/>
  <c r="W14" i="1"/>
  <c r="E14" i="1" s="1"/>
  <c r="W7" i="1"/>
  <c r="E7" i="1" s="1"/>
  <c r="W4" i="1"/>
  <c r="W3" i="1"/>
  <c r="E25" i="2" l="1"/>
  <c r="E25" i="1"/>
  <c r="E15" i="2"/>
  <c r="E7" i="2"/>
  <c r="E7" i="4"/>
  <c r="E9" i="4"/>
  <c r="E21" i="1"/>
  <c r="E27" i="1"/>
  <c r="E14" i="4"/>
  <c r="E8" i="1"/>
  <c r="E26" i="1"/>
  <c r="E9" i="2"/>
  <c r="E11" i="2"/>
  <c r="E24" i="1"/>
  <c r="E9" i="1"/>
  <c r="E8" i="2"/>
  <c r="E8" i="4"/>
</calcChain>
</file>

<file path=xl/sharedStrings.xml><?xml version="1.0" encoding="utf-8"?>
<sst xmlns="http://schemas.openxmlformats.org/spreadsheetml/2006/main" count="373" uniqueCount="104">
  <si>
    <t>K1M U14</t>
  </si>
  <si>
    <t>K1W U14</t>
  </si>
  <si>
    <t>K1M U18</t>
  </si>
  <si>
    <t>K1W U18</t>
  </si>
  <si>
    <t>K1 - U10</t>
  </si>
  <si>
    <t>SL1</t>
  </si>
  <si>
    <t>SL2</t>
  </si>
  <si>
    <t>SL3</t>
  </si>
  <si>
    <t>SL4</t>
  </si>
  <si>
    <t>Traisenslalom St.Pölten</t>
  </si>
  <si>
    <t>Ben</t>
  </si>
  <si>
    <t>Briedl</t>
  </si>
  <si>
    <t>Forelle Steyr</t>
  </si>
  <si>
    <t>Noah</t>
  </si>
  <si>
    <t>Wilhelmer</t>
  </si>
  <si>
    <t>Max</t>
  </si>
  <si>
    <t>Steinbrenner</t>
  </si>
  <si>
    <t>Tim</t>
  </si>
  <si>
    <t>ECA-J-CUP Solkan (Quali_SA)</t>
  </si>
  <si>
    <t>ECA-J-CUP Solkan (Quali_SO)</t>
  </si>
  <si>
    <t>Pauli</t>
  </si>
  <si>
    <t>Preisl</t>
  </si>
  <si>
    <t>NF-Höflein</t>
  </si>
  <si>
    <t>Moritz</t>
  </si>
  <si>
    <t>Kremslehner</t>
  </si>
  <si>
    <t>UKK-Wien</t>
  </si>
  <si>
    <t>Simon</t>
  </si>
  <si>
    <t>Zeitlhofer</t>
  </si>
  <si>
    <t>NFKC-YBBS</t>
  </si>
  <si>
    <t>Ö-Jugenmeister-schaften Sankt Ruprecht</t>
  </si>
  <si>
    <t>Tschochtan Flattach (Quali_SA)</t>
  </si>
  <si>
    <t>Tschochtan Flattach (SO)</t>
  </si>
  <si>
    <t>SL5</t>
  </si>
  <si>
    <t>SL6</t>
  </si>
  <si>
    <t>SL7</t>
  </si>
  <si>
    <t>SL8</t>
  </si>
  <si>
    <t>Lienz</t>
  </si>
  <si>
    <t>UKK</t>
  </si>
  <si>
    <t>Gurk</t>
  </si>
  <si>
    <t>SL9</t>
  </si>
  <si>
    <t>SL10</t>
  </si>
  <si>
    <t>SL11</t>
  </si>
  <si>
    <t>SL12</t>
  </si>
  <si>
    <t>SL13</t>
  </si>
  <si>
    <t>Roudnice (Quali_SA)</t>
  </si>
  <si>
    <t>Roudnice (Quali_SO)</t>
  </si>
  <si>
    <t>Krakau (Quali_SA)</t>
  </si>
  <si>
    <t>Krakau (Quali_SO)</t>
  </si>
  <si>
    <t>Jonas</t>
  </si>
  <si>
    <t>Hermann</t>
  </si>
  <si>
    <t>KC-Graz</t>
  </si>
  <si>
    <t>Marcel</t>
  </si>
  <si>
    <t>Ofner</t>
  </si>
  <si>
    <t>Philip</t>
  </si>
  <si>
    <t>Blum</t>
  </si>
  <si>
    <t>RANG</t>
  </si>
  <si>
    <t>Rang</t>
  </si>
  <si>
    <t>Name</t>
  </si>
  <si>
    <t>Nachname</t>
  </si>
  <si>
    <t>Club</t>
  </si>
  <si>
    <t>Summe</t>
  </si>
  <si>
    <t>Valentin</t>
  </si>
  <si>
    <t>Meisl</t>
  </si>
  <si>
    <t>Kevin</t>
  </si>
  <si>
    <t>Lanegger</t>
  </si>
  <si>
    <t>Ralph</t>
  </si>
  <si>
    <t>Blessberger</t>
  </si>
  <si>
    <t>KCG-Kolbnitz</t>
  </si>
  <si>
    <t>Paul</t>
  </si>
  <si>
    <t>Winkler</t>
  </si>
  <si>
    <t>Schedlbauer</t>
  </si>
  <si>
    <t>Lucas</t>
  </si>
  <si>
    <t>Aixner</t>
  </si>
  <si>
    <t>KVK</t>
  </si>
  <si>
    <t>Schmidt</t>
  </si>
  <si>
    <t>Viktor</t>
  </si>
  <si>
    <t>Pokar</t>
  </si>
  <si>
    <t>Benny</t>
  </si>
  <si>
    <t>Cech</t>
  </si>
  <si>
    <t>Timo</t>
  </si>
  <si>
    <t>Haslmaier (C1)</t>
  </si>
  <si>
    <t>Lili</t>
  </si>
  <si>
    <t>Ines</t>
  </si>
  <si>
    <t>Althuber</t>
  </si>
  <si>
    <t>Schüler - 2-Streichresultate</t>
  </si>
  <si>
    <t>Jugend - 4-Streichresultate</t>
  </si>
  <si>
    <t>SL14</t>
  </si>
  <si>
    <t>ÖSTM - WIEN ARENA</t>
  </si>
  <si>
    <t>R1</t>
  </si>
  <si>
    <t>R2</t>
  </si>
  <si>
    <t>R3</t>
  </si>
  <si>
    <t>Tschochtan Flattach Regatta</t>
  </si>
  <si>
    <t>YBBS</t>
  </si>
  <si>
    <t>Graz</t>
  </si>
  <si>
    <t>R4</t>
  </si>
  <si>
    <t>R5</t>
  </si>
  <si>
    <t>R6</t>
  </si>
  <si>
    <t>Kretzl</t>
  </si>
  <si>
    <t>Timon</t>
  </si>
  <si>
    <t>Elias</t>
  </si>
  <si>
    <t>SP1</t>
  </si>
  <si>
    <t>SP2</t>
  </si>
  <si>
    <t>SP3</t>
  </si>
  <si>
    <t>UKC-Südalpen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</si>
</sst>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8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 diagonalUp="1" diagonalDown="1">
      <left/>
      <right/>
      <top style="thin">
        <color rgb="FF8EA9DB"/>
      </top>
      <bottom style="thin">
        <color rgb="FF8EA9DB"/>
      </bottom>
      <diagonal style="dotted">
        <color auto="1"/>
      </diagonal>
    </border>
    <border>
      <left/>
      <right/>
      <top/>
      <bottom style="thin">
        <color rgb="FF8EA9DB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textRotation="90" wrapText="1"/>
    </xf>
    <xf numFmtId="0" fontId="4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textRotation="90" wrapText="1"/>
    </xf>
    <xf numFmtId="0" fontId="5" fillId="0" borderId="0" xfId="0" applyFont="1" applyFill="1"/>
    <xf numFmtId="0" fontId="0" fillId="0" borderId="0" xfId="0" applyNumberForma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6" fillId="2" borderId="1" xfId="0" applyFont="1" applyFill="1" applyBorder="1"/>
    <xf numFmtId="0" fontId="0" fillId="0" borderId="1" xfId="0" applyFont="1" applyFill="1" applyBorder="1"/>
    <xf numFmtId="0" fontId="5" fillId="0" borderId="1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6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0" fillId="0" borderId="3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1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</cellStyles>
  <dxfs count="194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rgb="FF8EA9DB"/>
        </left>
      </border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8EA9DB"/>
        </left>
      </border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indent="0" justifyLastLine="0" shrinkToFit="0"/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ill>
        <patternFill patternType="none">
          <bgColor auto="1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left" vertical="bottom" textRotation="0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left" vertical="bottom" textRotation="0" indent="0" justifyLastLine="0" shrinkToFit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1" diagonalDown="1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  <vertical/>
        <horizontal/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1" diagonalDown="1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ill>
        <patternFill patternType="none">
          <fgColor indexed="64"/>
          <bgColor indexed="65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indent="0" justifyLastLine="0" shrinkToFit="0"/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ill>
        <patternFill patternType="none">
          <bgColor auto="1"/>
        </patternFill>
      </fill>
      <alignment horizontal="center" vertical="bottom" indent="0" justifyLastLine="0" shrinkToFit="0"/>
    </dxf>
    <dxf>
      <fill>
        <patternFill patternType="none">
          <bgColor auto="1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center" vertical="bottom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left" vertical="bottom" textRotation="0" indent="0" justifyLastLine="0" shrinkToFit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  <alignment horizontal="left" vertical="bottom" textRotation="0" indent="0" justifyLastLine="0" shrinkToFit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D9E1F2"/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D9E1F2"/>
          <bgColor auto="1"/>
        </patternFill>
      </fill>
      <alignment horizontal="center" vertical="bottom" textRotation="0" wrapText="0" indent="0" justifyLastLine="0" shrinkToFit="0" readingOrder="0"/>
      <border diagonalUp="1" diagonalDown="1" outline="0">
        <left/>
        <right/>
        <top style="thin">
          <color rgb="FF8EA9DB"/>
        </top>
        <bottom style="thin">
          <color rgb="FF8EA9DB"/>
        </bottom>
        <diagonal style="dotted">
          <color auto="1"/>
        </diagon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D6:W14" totalsRowShown="0" headerRowDxfId="193" dataDxfId="192">
  <autoFilter ref="D6:W14" xr:uid="{00000000-0009-0000-0100-000001000000}"/>
  <sortState xmlns:xlrd2="http://schemas.microsoft.com/office/spreadsheetml/2017/richdata2" ref="D9:V16">
    <sortCondition ref="E8:E16"/>
  </sortState>
  <tableColumns count="20">
    <tableColumn id="1" xr3:uid="{00000000-0010-0000-0000-000001000000}" name="K1M U14" dataDxfId="191"/>
    <tableColumn id="2" xr3:uid="{00000000-0010-0000-0000-000002000000}" name="Rang" dataDxfId="190">
      <calculatedColumnFormula>_xlfn.RANK.EQ(W7,$W$7:$W$14,0)</calculatedColumnFormula>
    </tableColumn>
    <tableColumn id="3" xr3:uid="{00000000-0010-0000-0000-000003000000}" name="Name" dataDxfId="189"/>
    <tableColumn id="4" xr3:uid="{00000000-0010-0000-0000-000004000000}" name="Nachname" dataDxfId="188"/>
    <tableColumn id="5" xr3:uid="{00000000-0010-0000-0000-000005000000}" name="Club" dataDxfId="187"/>
    <tableColumn id="6" xr3:uid="{00000000-0010-0000-0000-000006000000}" name="SL1" dataDxfId="186"/>
    <tableColumn id="7" xr3:uid="{00000000-0010-0000-0000-000007000000}" name="SL2" dataDxfId="185"/>
    <tableColumn id="8" xr3:uid="{00000000-0010-0000-0000-000008000000}" name="SL3" dataDxfId="184"/>
    <tableColumn id="9" xr3:uid="{00000000-0010-0000-0000-000009000000}" name="SL4" dataDxfId="183"/>
    <tableColumn id="10" xr3:uid="{00000000-0010-0000-0000-00000A000000}" name="SL5" dataDxfId="182"/>
    <tableColumn id="11" xr3:uid="{00000000-0010-0000-0000-00000B000000}" name="SL6" dataDxfId="181"/>
    <tableColumn id="12" xr3:uid="{00000000-0010-0000-0000-00000C000000}" name="SL7" dataDxfId="180"/>
    <tableColumn id="13" xr3:uid="{00000000-0010-0000-0000-00000D000000}" name="SL8" dataDxfId="179"/>
    <tableColumn id="14" xr3:uid="{00000000-0010-0000-0000-00000E000000}" name="SL9" dataDxfId="178"/>
    <tableColumn id="15" xr3:uid="{00000000-0010-0000-0000-00000F000000}" name="SL10" dataDxfId="177"/>
    <tableColumn id="16" xr3:uid="{00000000-0010-0000-0000-000010000000}" name="SL11" dataDxfId="176"/>
    <tableColumn id="17" xr3:uid="{00000000-0010-0000-0000-000011000000}" name="SL12" dataDxfId="175"/>
    <tableColumn id="18" xr3:uid="{00000000-0010-0000-0000-000012000000}" name="SL13" dataDxfId="174"/>
    <tableColumn id="19" xr3:uid="{00000000-0010-0000-0000-000013000000}" name="SL14" dataDxfId="173"/>
    <tableColumn id="20" xr3:uid="{00000000-0010-0000-0000-000014000000}" name="Summe" dataDxfId="172">
      <calculatedColumnFormula>SUM(I7:V7)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le712" displayName="Tabelle712" ref="D6:L15" totalsRowShown="0" headerRowDxfId="35" dataDxfId="34" tableBorderDxfId="33">
  <autoFilter ref="D6:L15" xr:uid="{00000000-0009-0000-0100-00000B000000}"/>
  <sortState xmlns:xlrd2="http://schemas.microsoft.com/office/spreadsheetml/2017/richdata2" ref="D7:L15">
    <sortCondition ref="E6:E15"/>
  </sortState>
  <tableColumns count="9">
    <tableColumn id="1" xr3:uid="{00000000-0010-0000-0900-000001000000}" name="K1M U14" dataDxfId="32"/>
    <tableColumn id="2" xr3:uid="{00000000-0010-0000-0900-000002000000}" name="Rang" dataDxfId="31">
      <calculatedColumnFormula>_xlfn.RANK.EQ(L7,$L$7:$L$15,0)</calculatedColumnFormula>
    </tableColumn>
    <tableColumn id="3" xr3:uid="{00000000-0010-0000-0900-000003000000}" name="Name" dataDxfId="30"/>
    <tableColumn id="4" xr3:uid="{00000000-0010-0000-0900-000004000000}" name="Nachname" dataDxfId="29"/>
    <tableColumn id="5" xr3:uid="{00000000-0010-0000-0900-000005000000}" name="Club" dataDxfId="28"/>
    <tableColumn id="7" xr3:uid="{00000000-0010-0000-0900-000007000000}" name="SP1" dataDxfId="27"/>
    <tableColumn id="8" xr3:uid="{00000000-0010-0000-0900-000008000000}" name="SP2" dataDxfId="26"/>
    <tableColumn id="9" xr3:uid="{00000000-0010-0000-0900-000009000000}" name="SP3" dataDxfId="25"/>
    <tableColumn id="12" xr3:uid="{00000000-0010-0000-0900-00000C000000}" name="Summe" dataDxfId="24">
      <calculatedColumnFormula>SUM(I7:K7)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elle813" displayName="Tabelle813" ref="D17:L19" totalsRowShown="0" headerRowDxfId="23" dataDxfId="22" tableBorderDxfId="21">
  <autoFilter ref="D17:L19" xr:uid="{00000000-0009-0000-0100-00000C000000}"/>
  <tableColumns count="9">
    <tableColumn id="1" xr3:uid="{00000000-0010-0000-0A00-000001000000}" name="K1W U14" dataDxfId="20"/>
    <tableColumn id="2" xr3:uid="{00000000-0010-0000-0A00-000002000000}" name="Rang" dataDxfId="19">
      <calculatedColumnFormula>_xlfn.RANK.EQ(L18,$L$18:$L$19,0)</calculatedColumnFormula>
    </tableColumn>
    <tableColumn id="3" xr3:uid="{00000000-0010-0000-0A00-000003000000}" name="Name" dataDxfId="18"/>
    <tableColumn id="4" xr3:uid="{00000000-0010-0000-0A00-000004000000}" name="Nachname" dataDxfId="17"/>
    <tableColumn id="5" xr3:uid="{00000000-0010-0000-0A00-000005000000}" name="Club" dataDxfId="16"/>
    <tableColumn id="7" xr3:uid="{00000000-0010-0000-0A00-000007000000}" name="SP1" dataDxfId="15"/>
    <tableColumn id="8" xr3:uid="{00000000-0010-0000-0A00-000008000000}" name="SP2" dataDxfId="14"/>
    <tableColumn id="9" xr3:uid="{00000000-0010-0000-0A00-000009000000}" name="SP3" dataDxfId="13"/>
    <tableColumn id="12" xr3:uid="{00000000-0010-0000-0A00-00000C000000}" name="Summe" dataDxfId="12">
      <calculatedColumnFormula>SUM(I18:K18)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elle914" displayName="Tabelle914" ref="D22:L28" totalsRowShown="0" headerRowDxfId="11" dataDxfId="10" tableBorderDxfId="9">
  <autoFilter ref="D22:L28" xr:uid="{00000000-0009-0000-0100-00000D000000}"/>
  <sortState xmlns:xlrd2="http://schemas.microsoft.com/office/spreadsheetml/2017/richdata2" ref="D23:L28">
    <sortCondition ref="E22:E28"/>
  </sortState>
  <tableColumns count="9">
    <tableColumn id="1" xr3:uid="{00000000-0010-0000-0B00-000001000000}" name="K1M U18" dataDxfId="8"/>
    <tableColumn id="2" xr3:uid="{00000000-0010-0000-0B00-000002000000}" name="Rang" dataDxfId="7">
      <calculatedColumnFormula>_xlfn.RANK.EQ(L23,$L$23:$L$28,0)</calculatedColumnFormula>
    </tableColumn>
    <tableColumn id="3" xr3:uid="{00000000-0010-0000-0B00-000003000000}" name="Name" dataDxfId="6"/>
    <tableColumn id="4" xr3:uid="{00000000-0010-0000-0B00-000004000000}" name="Nachname" dataDxfId="5"/>
    <tableColumn id="5" xr3:uid="{00000000-0010-0000-0B00-000005000000}" name="Club" dataDxfId="4"/>
    <tableColumn id="7" xr3:uid="{00000000-0010-0000-0B00-000007000000}" name="SP1" dataDxfId="3"/>
    <tableColumn id="8" xr3:uid="{00000000-0010-0000-0B00-000008000000}" name="SP2" dataDxfId="2"/>
    <tableColumn id="9" xr3:uid="{00000000-0010-0000-0B00-000009000000}" name="SP3" dataDxfId="1"/>
    <tableColumn id="12" xr3:uid="{00000000-0010-0000-0B00-00000C000000}" name="Summe" dataDxfId="0">
      <calculatedColumnFormula>SUM(I23:K23)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D2:W4" totalsRowShown="0" headerRowDxfId="171" dataDxfId="170">
  <autoFilter ref="D2:W4" xr:uid="{00000000-0009-0000-0100-000002000000}"/>
  <tableColumns count="20">
    <tableColumn id="1" xr3:uid="{00000000-0010-0000-0100-000001000000}" name="K1 - U10" dataDxfId="169"/>
    <tableColumn id="2" xr3:uid="{00000000-0010-0000-0100-000002000000}" name="Rang" dataDxfId="168">
      <calculatedColumnFormula>_xlfn.RANK.EQ(W3,$W$3:$W$4,0)</calculatedColumnFormula>
    </tableColumn>
    <tableColumn id="3" xr3:uid="{00000000-0010-0000-0100-000003000000}" name="Name" dataDxfId="167"/>
    <tableColumn id="4" xr3:uid="{00000000-0010-0000-0100-000004000000}" name="Nachname" dataDxfId="166"/>
    <tableColumn id="5" xr3:uid="{00000000-0010-0000-0100-000005000000}" name="Club" dataDxfId="165"/>
    <tableColumn id="6" xr3:uid="{00000000-0010-0000-0100-000006000000}" name="SL1" dataDxfId="164"/>
    <tableColumn id="7" xr3:uid="{00000000-0010-0000-0100-000007000000}" name="SL2" dataDxfId="163"/>
    <tableColumn id="8" xr3:uid="{00000000-0010-0000-0100-000008000000}" name="SL3" dataDxfId="162"/>
    <tableColumn id="9" xr3:uid="{00000000-0010-0000-0100-000009000000}" name="SL4" dataDxfId="161"/>
    <tableColumn id="10" xr3:uid="{00000000-0010-0000-0100-00000A000000}" name="SL5" dataDxfId="160"/>
    <tableColumn id="11" xr3:uid="{00000000-0010-0000-0100-00000B000000}" name="SL6" dataDxfId="159"/>
    <tableColumn id="12" xr3:uid="{00000000-0010-0000-0100-00000C000000}" name="SL7" dataDxfId="158"/>
    <tableColumn id="13" xr3:uid="{00000000-0010-0000-0100-00000D000000}" name="SL8" dataDxfId="157"/>
    <tableColumn id="14" xr3:uid="{00000000-0010-0000-0100-00000E000000}" name="SL9" dataDxfId="156"/>
    <tableColumn id="15" xr3:uid="{00000000-0010-0000-0100-00000F000000}" name="SL10" dataDxfId="155"/>
    <tableColumn id="16" xr3:uid="{00000000-0010-0000-0100-000010000000}" name="SL11" dataDxfId="154"/>
    <tableColumn id="17" xr3:uid="{00000000-0010-0000-0100-000011000000}" name="SL12" dataDxfId="153"/>
    <tableColumn id="18" xr3:uid="{00000000-0010-0000-0100-000012000000}" name="SL13" dataDxfId="152"/>
    <tableColumn id="19" xr3:uid="{00000000-0010-0000-0100-000013000000}" name="SL14" dataDxfId="151"/>
    <tableColumn id="20" xr3:uid="{00000000-0010-0000-0100-000014000000}" name="Summe" dataDxfId="150">
      <calculatedColumnFormula>SUM(I3:V3)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e4" displayName="Tabelle4" ref="D20:W30" totalsRowShown="0" headerRowDxfId="149" dataDxfId="148">
  <autoFilter ref="D20:W30" xr:uid="{00000000-0009-0000-0100-000004000000}"/>
  <sortState xmlns:xlrd2="http://schemas.microsoft.com/office/spreadsheetml/2017/richdata2" ref="D21:W30">
    <sortCondition ref="E20:E30"/>
  </sortState>
  <tableColumns count="20">
    <tableColumn id="1" xr3:uid="{00000000-0010-0000-0200-000001000000}" name="K1M U18" dataDxfId="147"/>
    <tableColumn id="2" xr3:uid="{00000000-0010-0000-0200-000002000000}" name="Rang" dataDxfId="146">
      <calculatedColumnFormula>_xlfn.RANK.EQ(W21,$W$21:$W$30,0)</calculatedColumnFormula>
    </tableColumn>
    <tableColumn id="3" xr3:uid="{00000000-0010-0000-0200-000003000000}" name="Name" dataDxfId="145"/>
    <tableColumn id="4" xr3:uid="{00000000-0010-0000-0200-000004000000}" name="Nachname" dataDxfId="144"/>
    <tableColumn id="5" xr3:uid="{00000000-0010-0000-0200-000005000000}" name="Club" dataDxfId="143"/>
    <tableColumn id="6" xr3:uid="{00000000-0010-0000-0200-000006000000}" name="SL1" dataDxfId="142"/>
    <tableColumn id="7" xr3:uid="{00000000-0010-0000-0200-000007000000}" name="SL2" dataDxfId="141"/>
    <tableColumn id="8" xr3:uid="{00000000-0010-0000-0200-000008000000}" name="SL3" dataDxfId="140"/>
    <tableColumn id="9" xr3:uid="{00000000-0010-0000-0200-000009000000}" name="SL4" dataDxfId="139"/>
    <tableColumn id="10" xr3:uid="{00000000-0010-0000-0200-00000A000000}" name="SL5" dataDxfId="138"/>
    <tableColumn id="11" xr3:uid="{00000000-0010-0000-0200-00000B000000}" name="SL6" dataDxfId="137"/>
    <tableColumn id="12" xr3:uid="{00000000-0010-0000-0200-00000C000000}" name="SL7" dataDxfId="136"/>
    <tableColumn id="13" xr3:uid="{00000000-0010-0000-0200-00000D000000}" name="SL8" dataDxfId="135"/>
    <tableColumn id="14" xr3:uid="{00000000-0010-0000-0200-00000E000000}" name="SL9" dataDxfId="134"/>
    <tableColumn id="15" xr3:uid="{00000000-0010-0000-0200-00000F000000}" name="SL10" dataDxfId="133"/>
    <tableColumn id="16" xr3:uid="{00000000-0010-0000-0200-000010000000}" name="SL11" dataDxfId="132"/>
    <tableColumn id="17" xr3:uid="{00000000-0010-0000-0200-000011000000}" name="SL12" dataDxfId="131"/>
    <tableColumn id="18" xr3:uid="{00000000-0010-0000-0200-000012000000}" name="SL13" dataDxfId="130"/>
    <tableColumn id="19" xr3:uid="{00000000-0010-0000-0200-000013000000}" name="SL14" dataDxfId="129"/>
    <tableColumn id="20" xr3:uid="{00000000-0010-0000-0200-000014000000}" name="Summe" dataDxfId="128">
      <calculatedColumnFormula>SUM(I21:V21)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e5" displayName="Tabelle5" ref="D16:W18" totalsRowShown="0" headerRowDxfId="127" dataDxfId="126">
  <autoFilter ref="D16:W18" xr:uid="{00000000-0009-0000-0100-000005000000}"/>
  <tableColumns count="20">
    <tableColumn id="1" xr3:uid="{00000000-0010-0000-0300-000001000000}" name="K1M U14" dataDxfId="125"/>
    <tableColumn id="2" xr3:uid="{00000000-0010-0000-0300-000002000000}" name="Rang" dataDxfId="124">
      <calculatedColumnFormula>_xlfn.RANK.EQ(W17,$W$17:$W$18,0)</calculatedColumnFormula>
    </tableColumn>
    <tableColumn id="3" xr3:uid="{00000000-0010-0000-0300-000003000000}" name="Name" dataDxfId="123"/>
    <tableColumn id="4" xr3:uid="{00000000-0010-0000-0300-000004000000}" name="Nachname" dataDxfId="122"/>
    <tableColumn id="5" xr3:uid="{00000000-0010-0000-0300-000005000000}" name="Club" dataDxfId="121"/>
    <tableColumn id="6" xr3:uid="{00000000-0010-0000-0300-000006000000}" name="SL1" dataDxfId="120"/>
    <tableColumn id="7" xr3:uid="{00000000-0010-0000-0300-000007000000}" name="SL2" dataDxfId="119"/>
    <tableColumn id="8" xr3:uid="{00000000-0010-0000-0300-000008000000}" name="SL3" dataDxfId="118"/>
    <tableColumn id="9" xr3:uid="{00000000-0010-0000-0300-000009000000}" name="SL4" dataDxfId="117"/>
    <tableColumn id="10" xr3:uid="{00000000-0010-0000-0300-00000A000000}" name="SL5" dataDxfId="116"/>
    <tableColumn id="11" xr3:uid="{00000000-0010-0000-0300-00000B000000}" name="SL6" dataDxfId="115"/>
    <tableColumn id="12" xr3:uid="{00000000-0010-0000-0300-00000C000000}" name="SL7" dataDxfId="114"/>
    <tableColumn id="13" xr3:uid="{00000000-0010-0000-0300-00000D000000}" name="SL8" dataDxfId="113"/>
    <tableColumn id="14" xr3:uid="{00000000-0010-0000-0300-00000E000000}" name="SL9" dataDxfId="112"/>
    <tableColumn id="15" xr3:uid="{00000000-0010-0000-0300-00000F000000}" name="SL10" dataDxfId="111"/>
    <tableColumn id="16" xr3:uid="{00000000-0010-0000-0300-000010000000}" name="SL11" dataDxfId="110"/>
    <tableColumn id="17" xr3:uid="{00000000-0010-0000-0300-000011000000}" name="SL12" dataDxfId="109"/>
    <tableColumn id="18" xr3:uid="{00000000-0010-0000-0300-000012000000}" name="SL13" dataDxfId="108"/>
    <tableColumn id="19" xr3:uid="{00000000-0010-0000-0300-000013000000}" name="SL14" dataDxfId="107"/>
    <tableColumn id="20" xr3:uid="{00000000-0010-0000-0300-000014000000}" name="Summe" dataDxfId="106">
      <calculatedColumnFormula>SUM(I17:V17)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e27" displayName="Tabelle27" ref="D2:O4" totalsRowShown="0" headerRowDxfId="105" dataDxfId="104">
  <autoFilter ref="D2:O4" xr:uid="{00000000-0009-0000-0100-000006000000}"/>
  <tableColumns count="12">
    <tableColumn id="1" xr3:uid="{00000000-0010-0000-0400-000001000000}" name="K1 - U10" dataDxfId="103"/>
    <tableColumn id="2" xr3:uid="{00000000-0010-0000-0400-000002000000}" name="Rang" dataDxfId="102">
      <calculatedColumnFormula>_xlfn.RANK.EQ(O3,$O$3:$O$4,0)</calculatedColumnFormula>
    </tableColumn>
    <tableColumn id="3" xr3:uid="{00000000-0010-0000-0400-000003000000}" name="Name" dataDxfId="101"/>
    <tableColumn id="4" xr3:uid="{00000000-0010-0000-0400-000004000000}" name="Nachname" dataDxfId="100"/>
    <tableColumn id="5" xr3:uid="{00000000-0010-0000-0400-000005000000}" name="Club" dataDxfId="99"/>
    <tableColumn id="7" xr3:uid="{00000000-0010-0000-0400-000007000000}" name="R1" dataDxfId="98"/>
    <tableColumn id="8" xr3:uid="{00000000-0010-0000-0400-000008000000}" name="R2" dataDxfId="97"/>
    <tableColumn id="11" xr3:uid="{00000000-0010-0000-0400-00000B000000}" name="R3" dataDxfId="96"/>
    <tableColumn id="13" xr3:uid="{00000000-0010-0000-0400-00000D000000}" name="R4" dataDxfId="95"/>
    <tableColumn id="14" xr3:uid="{00000000-0010-0000-0400-00000E000000}" name="R5" dataDxfId="94"/>
    <tableColumn id="15" xr3:uid="{00000000-0010-0000-0400-00000F000000}" name="R6" dataDxfId="93"/>
    <tableColumn id="20" xr3:uid="{00000000-0010-0000-0400-000014000000}" name="Summe" dataDxfId="92">
      <calculatedColumnFormula>SUM(I3:N3)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le7" displayName="Tabelle7" ref="D6:O16" totalsRowShown="0" headerRowDxfId="91" dataDxfId="90" tableBorderDxfId="89">
  <autoFilter ref="D6:O16" xr:uid="{00000000-0009-0000-0100-000007000000}"/>
  <sortState xmlns:xlrd2="http://schemas.microsoft.com/office/spreadsheetml/2017/richdata2" ref="D7:O16">
    <sortCondition ref="E6:E16"/>
  </sortState>
  <tableColumns count="12">
    <tableColumn id="1" xr3:uid="{00000000-0010-0000-0500-000001000000}" name="K1M U14" dataDxfId="88"/>
    <tableColumn id="2" xr3:uid="{00000000-0010-0000-0500-000002000000}" name="Rang" dataDxfId="87">
      <calculatedColumnFormula>_xlfn.RANK.EQ(O7,$O$7:$O$16,0)</calculatedColumnFormula>
    </tableColumn>
    <tableColumn id="3" xr3:uid="{00000000-0010-0000-0500-000003000000}" name="Name" dataDxfId="86"/>
    <tableColumn id="4" xr3:uid="{00000000-0010-0000-0500-000004000000}" name="Nachname" dataDxfId="85"/>
    <tableColumn id="5" xr3:uid="{00000000-0010-0000-0500-000005000000}" name="Club" dataDxfId="84"/>
    <tableColumn id="6" xr3:uid="{00000000-0010-0000-0500-000006000000}" name="R1" dataDxfId="83"/>
    <tableColumn id="7" xr3:uid="{00000000-0010-0000-0500-000007000000}" name="R2" dataDxfId="82"/>
    <tableColumn id="8" xr3:uid="{00000000-0010-0000-0500-000008000000}" name="R3" dataDxfId="81"/>
    <tableColumn id="9" xr3:uid="{00000000-0010-0000-0500-000009000000}" name="R4" dataDxfId="80"/>
    <tableColumn id="10" xr3:uid="{00000000-0010-0000-0500-00000A000000}" name="R5" dataDxfId="79"/>
    <tableColumn id="11" xr3:uid="{00000000-0010-0000-0500-00000B000000}" name="R6" dataDxfId="78"/>
    <tableColumn id="12" xr3:uid="{00000000-0010-0000-0500-00000C000000}" name="Summe" dataDxfId="77">
      <calculatedColumnFormula>SUM(I7:N7)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le8" displayName="Tabelle8" ref="D18:O20" totalsRowShown="0" headerRowDxfId="76" dataDxfId="75" tableBorderDxfId="74">
  <autoFilter ref="D18:O20" xr:uid="{00000000-0009-0000-0100-000008000000}"/>
  <tableColumns count="12">
    <tableColumn id="1" xr3:uid="{00000000-0010-0000-0600-000001000000}" name="K1W U14" dataDxfId="73"/>
    <tableColumn id="2" xr3:uid="{00000000-0010-0000-0600-000002000000}" name="Rang" dataDxfId="72">
      <calculatedColumnFormula>_xlfn.RANK.EQ(O20,$O$19:$O$20,0)</calculatedColumnFormula>
    </tableColumn>
    <tableColumn id="3" xr3:uid="{00000000-0010-0000-0600-000003000000}" name="Name" dataDxfId="71"/>
    <tableColumn id="4" xr3:uid="{00000000-0010-0000-0600-000004000000}" name="Nachname" dataDxfId="70"/>
    <tableColumn id="5" xr3:uid="{00000000-0010-0000-0600-000005000000}" name="Club" dataDxfId="69"/>
    <tableColumn id="6" xr3:uid="{00000000-0010-0000-0600-000006000000}" name="R1" dataDxfId="68"/>
    <tableColumn id="7" xr3:uid="{00000000-0010-0000-0600-000007000000}" name="R2" dataDxfId="67"/>
    <tableColumn id="8" xr3:uid="{00000000-0010-0000-0600-000008000000}" name="R3" dataDxfId="66"/>
    <tableColumn id="9" xr3:uid="{00000000-0010-0000-0600-000009000000}" name="R4" dataDxfId="65"/>
    <tableColumn id="10" xr3:uid="{00000000-0010-0000-0600-00000A000000}" name="R5" dataDxfId="64"/>
    <tableColumn id="11" xr3:uid="{00000000-0010-0000-0600-00000B000000}" name="R6" dataDxfId="63"/>
    <tableColumn id="12" xr3:uid="{00000000-0010-0000-0600-00000C000000}" name="Summe" dataDxfId="62">
      <calculatedColumnFormula>SUM(I19:N19)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le9" displayName="Tabelle9" ref="D23:O28" totalsRowShown="0" headerRowDxfId="61" dataDxfId="60" tableBorderDxfId="59">
  <autoFilter ref="D23:O28" xr:uid="{00000000-0009-0000-0100-000009000000}"/>
  <sortState xmlns:xlrd2="http://schemas.microsoft.com/office/spreadsheetml/2017/richdata2" ref="D24:O28">
    <sortCondition ref="E23:E28"/>
  </sortState>
  <tableColumns count="12">
    <tableColumn id="1" xr3:uid="{00000000-0010-0000-0700-000001000000}" name="K1M U18" dataDxfId="58"/>
    <tableColumn id="2" xr3:uid="{00000000-0010-0000-0700-000002000000}" name="Rang" dataDxfId="57">
      <calculatedColumnFormula>_xlfn.RANK.EQ(O24,$O$24:$O$28,0)</calculatedColumnFormula>
    </tableColumn>
    <tableColumn id="3" xr3:uid="{00000000-0010-0000-0700-000003000000}" name="Name" dataDxfId="56"/>
    <tableColumn id="4" xr3:uid="{00000000-0010-0000-0700-000004000000}" name="Nachname" dataDxfId="55"/>
    <tableColumn id="5" xr3:uid="{00000000-0010-0000-0700-000005000000}" name="Club" dataDxfId="54"/>
    <tableColumn id="6" xr3:uid="{00000000-0010-0000-0700-000006000000}" name="R1" dataDxfId="53"/>
    <tableColumn id="7" xr3:uid="{00000000-0010-0000-0700-000007000000}" name="R2" dataDxfId="52"/>
    <tableColumn id="8" xr3:uid="{00000000-0010-0000-0700-000008000000}" name="R3" dataDxfId="51"/>
    <tableColumn id="9" xr3:uid="{00000000-0010-0000-0700-000009000000}" name="R4" dataDxfId="50"/>
    <tableColumn id="10" xr3:uid="{00000000-0010-0000-0700-00000A000000}" name="R5" dataDxfId="49"/>
    <tableColumn id="11" xr3:uid="{00000000-0010-0000-0700-00000B000000}" name="R6" dataDxfId="48"/>
    <tableColumn id="12" xr3:uid="{00000000-0010-0000-0700-00000C000000}" name="Summe" dataDxfId="47">
      <calculatedColumnFormula>SUM(I24:N24)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le2711" displayName="Tabelle2711" ref="D2:L4" totalsRowShown="0" headerRowDxfId="46" dataDxfId="45">
  <autoFilter ref="D2:L4" xr:uid="{00000000-0009-0000-0100-00000A000000}"/>
  <tableColumns count="9">
    <tableColumn id="1" xr3:uid="{00000000-0010-0000-0800-000001000000}" name="K1 - U10" dataDxfId="44"/>
    <tableColumn id="2" xr3:uid="{00000000-0010-0000-0800-000002000000}" name="Rang" dataDxfId="43">
      <calculatedColumnFormula>_xlfn.RANK.EQ(L3,$L$3:$L$4,0)</calculatedColumnFormula>
    </tableColumn>
    <tableColumn id="3" xr3:uid="{00000000-0010-0000-0800-000003000000}" name="Name" dataDxfId="42"/>
    <tableColumn id="4" xr3:uid="{00000000-0010-0000-0800-000004000000}" name="Nachname" dataDxfId="41"/>
    <tableColumn id="5" xr3:uid="{00000000-0010-0000-0800-000005000000}" name="Club" dataDxfId="40"/>
    <tableColumn id="8" xr3:uid="{00000000-0010-0000-0800-000008000000}" name="SP1" dataDxfId="39"/>
    <tableColumn id="11" xr3:uid="{00000000-0010-0000-0800-00000B000000}" name="SP2" dataDxfId="38"/>
    <tableColumn id="13" xr3:uid="{00000000-0010-0000-0800-00000D000000}" name="SP3" dataDxfId="37"/>
    <tableColumn id="20" xr3:uid="{00000000-0010-0000-0800-000014000000}" name="Summe" dataDxfId="36">
      <calculatedColumnFormula>SUM(I3:K3)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="130" zoomScaleNormal="130" workbookViewId="0">
      <pane ySplit="1" topLeftCell="A2" activePane="bottomLeft" state="frozen"/>
      <selection activeCell="E1" sqref="E1"/>
      <selection pane="bottomLeft" activeCell="F9" sqref="F9"/>
    </sheetView>
  </sheetViews>
  <sheetFormatPr baseColWidth="10" defaultColWidth="10.77734375" defaultRowHeight="14.4" x14ac:dyDescent="0.3"/>
  <cols>
    <col min="1" max="1" width="7.33203125" style="10" customWidth="1"/>
    <col min="2" max="2" width="1.33203125" style="10" customWidth="1"/>
    <col min="3" max="3" width="2.6640625" style="10" customWidth="1"/>
    <col min="4" max="4" width="9.33203125" style="10" customWidth="1"/>
    <col min="5" max="5" width="5.33203125" style="15" customWidth="1"/>
    <col min="6" max="6" width="9.33203125" style="12" customWidth="1"/>
    <col min="7" max="7" width="14.33203125" style="12" customWidth="1"/>
    <col min="8" max="8" width="14" style="12" customWidth="1"/>
    <col min="9" max="22" width="9.109375" style="15" customWidth="1"/>
    <col min="23" max="23" width="8" style="15" customWidth="1"/>
    <col min="24" max="16384" width="10.77734375" style="10"/>
  </cols>
  <sheetData>
    <row r="1" spans="1:23" s="6" customFormat="1" ht="36.75" customHeight="1" x14ac:dyDescent="0.2">
      <c r="E1" s="7" t="s">
        <v>55</v>
      </c>
      <c r="F1" s="8"/>
      <c r="G1" s="8"/>
      <c r="H1" s="8"/>
      <c r="I1" s="9" t="s">
        <v>87</v>
      </c>
      <c r="J1" s="9" t="s">
        <v>9</v>
      </c>
      <c r="K1" s="9" t="s">
        <v>29</v>
      </c>
      <c r="L1" s="9" t="s">
        <v>18</v>
      </c>
      <c r="M1" s="9" t="s">
        <v>19</v>
      </c>
      <c r="N1" s="9" t="s">
        <v>30</v>
      </c>
      <c r="O1" s="9" t="s">
        <v>31</v>
      </c>
      <c r="P1" s="9" t="s">
        <v>44</v>
      </c>
      <c r="Q1" s="9" t="s">
        <v>45</v>
      </c>
      <c r="R1" s="9" t="s">
        <v>46</v>
      </c>
      <c r="S1" s="9" t="s">
        <v>47</v>
      </c>
      <c r="T1" s="9" t="s">
        <v>36</v>
      </c>
      <c r="U1" s="9" t="s">
        <v>37</v>
      </c>
      <c r="V1" s="9" t="s">
        <v>38</v>
      </c>
      <c r="W1" s="9"/>
    </row>
    <row r="2" spans="1:23" x14ac:dyDescent="0.3">
      <c r="D2" s="10" t="s">
        <v>4</v>
      </c>
      <c r="E2" s="11" t="s">
        <v>56</v>
      </c>
      <c r="F2" s="12" t="s">
        <v>57</v>
      </c>
      <c r="G2" s="12" t="s">
        <v>58</v>
      </c>
      <c r="H2" s="12" t="s">
        <v>59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32</v>
      </c>
      <c r="N2" s="13" t="s">
        <v>33</v>
      </c>
      <c r="O2" s="13" t="s">
        <v>34</v>
      </c>
      <c r="P2" s="13" t="s">
        <v>35</v>
      </c>
      <c r="Q2" s="13" t="s">
        <v>39</v>
      </c>
      <c r="R2" s="13" t="s">
        <v>40</v>
      </c>
      <c r="S2" s="13" t="s">
        <v>41</v>
      </c>
      <c r="T2" s="13" t="s">
        <v>42</v>
      </c>
      <c r="U2" s="13" t="s">
        <v>43</v>
      </c>
      <c r="V2" s="13" t="s">
        <v>86</v>
      </c>
      <c r="W2" s="14" t="s">
        <v>60</v>
      </c>
    </row>
    <row r="3" spans="1:23" x14ac:dyDescent="0.3">
      <c r="E3" s="15">
        <f t="shared" ref="E3:E4" si="0">_xlfn.RANK.EQ(W3,$W$3:$W$4,0)</f>
        <v>1</v>
      </c>
      <c r="F3" s="12" t="s">
        <v>10</v>
      </c>
      <c r="G3" s="12" t="s">
        <v>11</v>
      </c>
      <c r="H3" s="12" t="s">
        <v>12</v>
      </c>
      <c r="I3" s="16"/>
      <c r="J3" s="17">
        <v>25</v>
      </c>
      <c r="K3" s="17">
        <v>20</v>
      </c>
      <c r="L3" s="16"/>
      <c r="M3" s="16"/>
      <c r="N3" s="17">
        <v>25</v>
      </c>
      <c r="O3" s="17">
        <v>25</v>
      </c>
      <c r="P3" s="16"/>
      <c r="Q3" s="16"/>
      <c r="R3" s="16"/>
      <c r="S3" s="16"/>
      <c r="T3" s="16"/>
      <c r="U3" s="17"/>
      <c r="V3" s="16"/>
      <c r="W3" s="4">
        <f>SUM(I3:V3)</f>
        <v>95</v>
      </c>
    </row>
    <row r="4" spans="1:23" x14ac:dyDescent="0.3">
      <c r="E4" s="15">
        <f t="shared" si="0"/>
        <v>2</v>
      </c>
      <c r="F4" s="12" t="s">
        <v>61</v>
      </c>
      <c r="G4" s="12" t="s">
        <v>62</v>
      </c>
      <c r="H4" s="12" t="s">
        <v>12</v>
      </c>
      <c r="I4" s="16"/>
      <c r="J4" s="17">
        <v>0</v>
      </c>
      <c r="K4" s="17">
        <v>25</v>
      </c>
      <c r="L4" s="16"/>
      <c r="M4" s="16"/>
      <c r="N4" s="17">
        <v>0</v>
      </c>
      <c r="O4" s="17">
        <v>0</v>
      </c>
      <c r="P4" s="16"/>
      <c r="Q4" s="16"/>
      <c r="R4" s="16"/>
      <c r="S4" s="16"/>
      <c r="T4" s="16"/>
      <c r="U4" s="17"/>
      <c r="V4" s="16"/>
      <c r="W4" s="4">
        <f>SUM(I4:V4)</f>
        <v>25</v>
      </c>
    </row>
    <row r="5" spans="1:23" x14ac:dyDescent="0.3"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6.95" customHeight="1" x14ac:dyDescent="0.3">
      <c r="A6" s="50" t="s">
        <v>84</v>
      </c>
      <c r="B6" s="19"/>
      <c r="D6" s="10" t="s">
        <v>0</v>
      </c>
      <c r="E6" s="11" t="s">
        <v>56</v>
      </c>
      <c r="F6" s="12" t="s">
        <v>57</v>
      </c>
      <c r="G6" s="12" t="s">
        <v>58</v>
      </c>
      <c r="H6" s="12" t="s">
        <v>59</v>
      </c>
      <c r="I6" s="13" t="s">
        <v>5</v>
      </c>
      <c r="J6" s="13" t="s">
        <v>6</v>
      </c>
      <c r="K6" s="13" t="s">
        <v>7</v>
      </c>
      <c r="L6" s="13" t="s">
        <v>8</v>
      </c>
      <c r="M6" s="13" t="s">
        <v>32</v>
      </c>
      <c r="N6" s="13" t="s">
        <v>33</v>
      </c>
      <c r="O6" s="13" t="s">
        <v>34</v>
      </c>
      <c r="P6" s="13" t="s">
        <v>35</v>
      </c>
      <c r="Q6" s="13" t="s">
        <v>39</v>
      </c>
      <c r="R6" s="13" t="s">
        <v>40</v>
      </c>
      <c r="S6" s="13" t="s">
        <v>41</v>
      </c>
      <c r="T6" s="13" t="s">
        <v>42</v>
      </c>
      <c r="U6" s="13" t="s">
        <v>43</v>
      </c>
      <c r="V6" s="13" t="s">
        <v>86</v>
      </c>
      <c r="W6" s="14" t="s">
        <v>60</v>
      </c>
    </row>
    <row r="7" spans="1:23" x14ac:dyDescent="0.3">
      <c r="A7" s="50"/>
      <c r="B7" s="19"/>
      <c r="E7" s="15">
        <f t="shared" ref="E7:E14" si="1">_xlfn.RANK.EQ(W7,$W$7:$W$14,0)</f>
        <v>1</v>
      </c>
      <c r="F7" s="12" t="s">
        <v>13</v>
      </c>
      <c r="G7" s="12" t="s">
        <v>14</v>
      </c>
      <c r="H7" s="12" t="s">
        <v>67</v>
      </c>
      <c r="I7" s="16"/>
      <c r="J7" s="17">
        <v>25</v>
      </c>
      <c r="K7" s="17">
        <v>25</v>
      </c>
      <c r="L7" s="16"/>
      <c r="M7" s="16"/>
      <c r="N7" s="17">
        <v>25</v>
      </c>
      <c r="O7" s="17">
        <v>25</v>
      </c>
      <c r="P7" s="16"/>
      <c r="Q7" s="16"/>
      <c r="R7" s="16"/>
      <c r="S7" s="16"/>
      <c r="T7" s="17"/>
      <c r="U7" s="17"/>
      <c r="V7" s="17"/>
      <c r="W7" s="5">
        <f>SUM(I7:V7)</f>
        <v>100</v>
      </c>
    </row>
    <row r="8" spans="1:23" x14ac:dyDescent="0.3">
      <c r="A8" s="50"/>
      <c r="B8" s="19"/>
      <c r="D8" s="20"/>
      <c r="E8" s="15">
        <f t="shared" si="1"/>
        <v>2</v>
      </c>
      <c r="F8" s="12" t="s">
        <v>15</v>
      </c>
      <c r="G8" s="12" t="s">
        <v>16</v>
      </c>
      <c r="H8" s="12" t="s">
        <v>103</v>
      </c>
      <c r="I8" s="16"/>
      <c r="J8" s="17">
        <v>20</v>
      </c>
      <c r="K8" s="17">
        <v>20</v>
      </c>
      <c r="L8" s="16"/>
      <c r="M8" s="16"/>
      <c r="N8" s="17">
        <v>20</v>
      </c>
      <c r="O8" s="17">
        <v>20</v>
      </c>
      <c r="P8" s="16"/>
      <c r="Q8" s="16"/>
      <c r="R8" s="16"/>
      <c r="S8" s="16"/>
      <c r="T8" s="17"/>
      <c r="U8" s="17"/>
      <c r="V8" s="17"/>
      <c r="W8" s="5">
        <f t="shared" ref="W8:W14" si="2">SUM(I8:V8)</f>
        <v>80</v>
      </c>
    </row>
    <row r="9" spans="1:23" x14ac:dyDescent="0.3">
      <c r="A9" s="50"/>
      <c r="B9" s="19"/>
      <c r="E9" s="15">
        <f t="shared" si="1"/>
        <v>4</v>
      </c>
      <c r="F9" s="12" t="s">
        <v>17</v>
      </c>
      <c r="G9" s="12" t="s">
        <v>11</v>
      </c>
      <c r="H9" s="12" t="s">
        <v>12</v>
      </c>
      <c r="I9" s="16"/>
      <c r="J9" s="17">
        <v>15</v>
      </c>
      <c r="K9" s="17">
        <v>10</v>
      </c>
      <c r="L9" s="16"/>
      <c r="M9" s="16"/>
      <c r="N9" s="17">
        <v>12</v>
      </c>
      <c r="O9" s="17">
        <v>12</v>
      </c>
      <c r="P9" s="16"/>
      <c r="Q9" s="16"/>
      <c r="R9" s="16"/>
      <c r="S9" s="16"/>
      <c r="T9" s="17"/>
      <c r="U9" s="17"/>
      <c r="V9" s="17"/>
      <c r="W9" s="5">
        <f t="shared" si="2"/>
        <v>49</v>
      </c>
    </row>
    <row r="10" spans="1:23" x14ac:dyDescent="0.3">
      <c r="A10" s="50"/>
      <c r="B10" s="19"/>
      <c r="E10" s="15">
        <f t="shared" si="1"/>
        <v>3</v>
      </c>
      <c r="F10" s="12" t="s">
        <v>48</v>
      </c>
      <c r="G10" s="12" t="s">
        <v>49</v>
      </c>
      <c r="H10" s="12" t="s">
        <v>50</v>
      </c>
      <c r="I10" s="16"/>
      <c r="J10" s="17">
        <v>12</v>
      </c>
      <c r="K10" s="17">
        <v>15</v>
      </c>
      <c r="L10" s="16"/>
      <c r="M10" s="16"/>
      <c r="N10" s="17">
        <v>15</v>
      </c>
      <c r="O10" s="17">
        <v>15</v>
      </c>
      <c r="P10" s="16"/>
      <c r="Q10" s="16"/>
      <c r="R10" s="16"/>
      <c r="S10" s="16"/>
      <c r="T10" s="17"/>
      <c r="U10" s="17"/>
      <c r="V10" s="17"/>
      <c r="W10" s="5">
        <f t="shared" si="2"/>
        <v>57</v>
      </c>
    </row>
    <row r="11" spans="1:23" x14ac:dyDescent="0.3">
      <c r="A11" s="50"/>
      <c r="B11" s="19"/>
      <c r="E11" s="15">
        <f t="shared" si="1"/>
        <v>5</v>
      </c>
      <c r="F11" s="12" t="s">
        <v>51</v>
      </c>
      <c r="G11" s="12" t="s">
        <v>52</v>
      </c>
      <c r="H11" s="12" t="s">
        <v>28</v>
      </c>
      <c r="I11" s="16"/>
      <c r="J11" s="17">
        <v>10</v>
      </c>
      <c r="K11" s="17">
        <v>9</v>
      </c>
      <c r="L11" s="16"/>
      <c r="M11" s="16"/>
      <c r="N11" s="17">
        <v>0</v>
      </c>
      <c r="O11" s="17">
        <v>0</v>
      </c>
      <c r="P11" s="16"/>
      <c r="Q11" s="16"/>
      <c r="R11" s="16"/>
      <c r="S11" s="16"/>
      <c r="T11" s="17"/>
      <c r="U11" s="17"/>
      <c r="V11" s="17"/>
      <c r="W11" s="5">
        <f t="shared" si="2"/>
        <v>19</v>
      </c>
    </row>
    <row r="12" spans="1:23" x14ac:dyDescent="0.3">
      <c r="A12" s="50"/>
      <c r="B12" s="19"/>
      <c r="E12" s="15">
        <f t="shared" si="1"/>
        <v>6</v>
      </c>
      <c r="F12" s="12" t="s">
        <v>65</v>
      </c>
      <c r="G12" s="12" t="s">
        <v>66</v>
      </c>
      <c r="H12" s="12" t="s">
        <v>28</v>
      </c>
      <c r="I12" s="16"/>
      <c r="J12" s="17">
        <v>9</v>
      </c>
      <c r="K12" s="17">
        <v>9</v>
      </c>
      <c r="L12" s="16"/>
      <c r="M12" s="16"/>
      <c r="N12" s="17">
        <v>0</v>
      </c>
      <c r="O12" s="17">
        <v>0</v>
      </c>
      <c r="P12" s="16"/>
      <c r="Q12" s="16"/>
      <c r="R12" s="16"/>
      <c r="S12" s="16"/>
      <c r="T12" s="17"/>
      <c r="U12" s="17"/>
      <c r="V12" s="17"/>
      <c r="W12" s="5">
        <f t="shared" si="2"/>
        <v>18</v>
      </c>
    </row>
    <row r="13" spans="1:23" x14ac:dyDescent="0.3">
      <c r="A13" s="50"/>
      <c r="B13" s="19"/>
      <c r="E13" s="15">
        <f t="shared" si="1"/>
        <v>7</v>
      </c>
      <c r="F13" s="12" t="s">
        <v>63</v>
      </c>
      <c r="G13" s="12" t="s">
        <v>64</v>
      </c>
      <c r="H13" s="12" t="s">
        <v>12</v>
      </c>
      <c r="I13" s="16"/>
      <c r="J13" s="17">
        <v>0</v>
      </c>
      <c r="K13" s="17">
        <v>12</v>
      </c>
      <c r="L13" s="16"/>
      <c r="M13" s="16"/>
      <c r="N13" s="17">
        <v>0</v>
      </c>
      <c r="O13" s="17">
        <v>0</v>
      </c>
      <c r="P13" s="16"/>
      <c r="Q13" s="16"/>
      <c r="R13" s="16"/>
      <c r="S13" s="16"/>
      <c r="T13" s="17"/>
      <c r="U13" s="17"/>
      <c r="V13" s="17"/>
      <c r="W13" s="5">
        <f t="shared" si="2"/>
        <v>12</v>
      </c>
    </row>
    <row r="14" spans="1:23" x14ac:dyDescent="0.3">
      <c r="A14" s="50"/>
      <c r="B14" s="19"/>
      <c r="E14" s="15">
        <f t="shared" si="1"/>
        <v>8</v>
      </c>
      <c r="F14" s="12" t="s">
        <v>53</v>
      </c>
      <c r="G14" s="12" t="s">
        <v>54</v>
      </c>
      <c r="H14" s="12" t="s">
        <v>28</v>
      </c>
      <c r="I14" s="16"/>
      <c r="J14" s="17">
        <v>8</v>
      </c>
      <c r="K14" s="17">
        <v>0</v>
      </c>
      <c r="L14" s="16"/>
      <c r="M14" s="16"/>
      <c r="N14" s="17">
        <v>0</v>
      </c>
      <c r="O14" s="17">
        <v>0</v>
      </c>
      <c r="P14" s="16"/>
      <c r="Q14" s="16"/>
      <c r="R14" s="16"/>
      <c r="S14" s="16"/>
      <c r="T14" s="17"/>
      <c r="U14" s="17"/>
      <c r="V14" s="17"/>
      <c r="W14" s="5">
        <f t="shared" si="2"/>
        <v>8</v>
      </c>
    </row>
    <row r="15" spans="1:23" x14ac:dyDescent="0.3">
      <c r="A15" s="50"/>
      <c r="B15" s="19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3">
      <c r="A16" s="50"/>
      <c r="B16" s="19"/>
      <c r="D16" s="10" t="s">
        <v>0</v>
      </c>
      <c r="E16" s="11" t="s">
        <v>56</v>
      </c>
      <c r="F16" s="12" t="s">
        <v>57</v>
      </c>
      <c r="G16" s="12" t="s">
        <v>58</v>
      </c>
      <c r="H16" s="12" t="s">
        <v>59</v>
      </c>
      <c r="I16" s="13" t="s">
        <v>5</v>
      </c>
      <c r="J16" s="13" t="s">
        <v>6</v>
      </c>
      <c r="K16" s="13" t="s">
        <v>7</v>
      </c>
      <c r="L16" s="13" t="s">
        <v>8</v>
      </c>
      <c r="M16" s="13" t="s">
        <v>32</v>
      </c>
      <c r="N16" s="13" t="s">
        <v>33</v>
      </c>
      <c r="O16" s="13" t="s">
        <v>34</v>
      </c>
      <c r="P16" s="13" t="s">
        <v>35</v>
      </c>
      <c r="Q16" s="13" t="s">
        <v>39</v>
      </c>
      <c r="R16" s="13" t="s">
        <v>40</v>
      </c>
      <c r="S16" s="13" t="s">
        <v>41</v>
      </c>
      <c r="T16" s="13" t="s">
        <v>42</v>
      </c>
      <c r="U16" s="13" t="s">
        <v>43</v>
      </c>
      <c r="V16" s="13" t="s">
        <v>86</v>
      </c>
      <c r="W16" s="14" t="s">
        <v>60</v>
      </c>
    </row>
    <row r="17" spans="1:23" x14ac:dyDescent="0.3">
      <c r="A17" s="50"/>
      <c r="B17" s="19"/>
      <c r="E17" s="15">
        <f t="shared" ref="E17:E18" si="3">_xlfn.RANK.EQ(W17,$W$17:$W$18,0)</f>
        <v>1</v>
      </c>
      <c r="F17" s="12" t="s">
        <v>81</v>
      </c>
      <c r="G17" s="12" t="s">
        <v>24</v>
      </c>
      <c r="H17" s="12" t="s">
        <v>25</v>
      </c>
      <c r="I17" s="16"/>
      <c r="J17" s="17">
        <v>25</v>
      </c>
      <c r="K17" s="17">
        <v>25</v>
      </c>
      <c r="L17" s="16"/>
      <c r="M17" s="16"/>
      <c r="N17" s="17">
        <v>0</v>
      </c>
      <c r="O17" s="17">
        <v>0</v>
      </c>
      <c r="P17" s="16"/>
      <c r="Q17" s="16"/>
      <c r="R17" s="16"/>
      <c r="S17" s="16"/>
      <c r="T17" s="17"/>
      <c r="U17" s="17"/>
      <c r="V17" s="17"/>
      <c r="W17" s="5">
        <f>SUM(I17:V17)</f>
        <v>50</v>
      </c>
    </row>
    <row r="18" spans="1:23" x14ac:dyDescent="0.3">
      <c r="A18" s="50"/>
      <c r="B18" s="19"/>
      <c r="E18" s="15">
        <f t="shared" si="3"/>
        <v>2</v>
      </c>
      <c r="F18" s="12" t="s">
        <v>82</v>
      </c>
      <c r="G18" s="12" t="s">
        <v>83</v>
      </c>
      <c r="H18" s="12" t="s">
        <v>12</v>
      </c>
      <c r="I18" s="16"/>
      <c r="J18" s="17">
        <v>0</v>
      </c>
      <c r="K18" s="17">
        <v>20</v>
      </c>
      <c r="L18" s="16"/>
      <c r="M18" s="16"/>
      <c r="N18" s="17">
        <v>0</v>
      </c>
      <c r="O18" s="17">
        <v>0</v>
      </c>
      <c r="P18" s="16"/>
      <c r="Q18" s="16"/>
      <c r="R18" s="16"/>
      <c r="S18" s="16"/>
      <c r="T18" s="17"/>
      <c r="U18" s="17"/>
      <c r="V18" s="17"/>
      <c r="W18" s="5">
        <f>SUM(I18:V18)</f>
        <v>20</v>
      </c>
    </row>
    <row r="19" spans="1:23" x14ac:dyDescent="0.3"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3">
      <c r="A20" s="50" t="s">
        <v>85</v>
      </c>
      <c r="B20" s="19"/>
      <c r="D20" s="10" t="s">
        <v>2</v>
      </c>
      <c r="E20" s="11" t="s">
        <v>56</v>
      </c>
      <c r="F20" s="12" t="s">
        <v>57</v>
      </c>
      <c r="G20" s="12" t="s">
        <v>58</v>
      </c>
      <c r="H20" s="12" t="s">
        <v>59</v>
      </c>
      <c r="I20" s="13" t="s">
        <v>5</v>
      </c>
      <c r="J20" s="13" t="s">
        <v>6</v>
      </c>
      <c r="K20" s="13" t="s">
        <v>7</v>
      </c>
      <c r="L20" s="13" t="s">
        <v>8</v>
      </c>
      <c r="M20" s="13" t="s">
        <v>32</v>
      </c>
      <c r="N20" s="13" t="s">
        <v>33</v>
      </c>
      <c r="O20" s="13" t="s">
        <v>34</v>
      </c>
      <c r="P20" s="13" t="s">
        <v>35</v>
      </c>
      <c r="Q20" s="13" t="s">
        <v>39</v>
      </c>
      <c r="R20" s="13" t="s">
        <v>40</v>
      </c>
      <c r="S20" s="13" t="s">
        <v>41</v>
      </c>
      <c r="T20" s="13" t="s">
        <v>42</v>
      </c>
      <c r="U20" s="13" t="s">
        <v>43</v>
      </c>
      <c r="V20" s="13" t="s">
        <v>86</v>
      </c>
      <c r="W20" s="14" t="s">
        <v>60</v>
      </c>
    </row>
    <row r="21" spans="1:23" x14ac:dyDescent="0.3">
      <c r="A21" s="50"/>
      <c r="B21" s="19"/>
      <c r="D21" s="15"/>
      <c r="E21" s="15">
        <f t="shared" ref="E21:E30" si="4">_xlfn.RANK.EQ(W21,$W$21:$W$30,0)</f>
        <v>1</v>
      </c>
      <c r="F21" s="12" t="s">
        <v>23</v>
      </c>
      <c r="G21" s="12" t="s">
        <v>24</v>
      </c>
      <c r="H21" s="12" t="s">
        <v>25</v>
      </c>
      <c r="I21" s="17">
        <v>20</v>
      </c>
      <c r="J21" s="17">
        <v>15</v>
      </c>
      <c r="K21" s="17">
        <v>20</v>
      </c>
      <c r="L21" s="17">
        <v>20</v>
      </c>
      <c r="M21" s="17">
        <v>20</v>
      </c>
      <c r="N21" s="17">
        <v>25</v>
      </c>
      <c r="O21" s="17">
        <v>25</v>
      </c>
      <c r="P21" s="17"/>
      <c r="Q21" s="17"/>
      <c r="R21" s="17"/>
      <c r="S21" s="17"/>
      <c r="T21" s="17"/>
      <c r="U21" s="16"/>
      <c r="V21" s="17"/>
      <c r="W21" s="5">
        <f t="shared" ref="W21:W30" si="5">SUM(I21:V21)</f>
        <v>145</v>
      </c>
    </row>
    <row r="22" spans="1:23" x14ac:dyDescent="0.3">
      <c r="A22" s="50"/>
      <c r="B22" s="19"/>
      <c r="E22" s="15">
        <f t="shared" si="4"/>
        <v>2</v>
      </c>
      <c r="F22" s="12" t="s">
        <v>20</v>
      </c>
      <c r="G22" s="12" t="s">
        <v>21</v>
      </c>
      <c r="H22" s="12" t="s">
        <v>22</v>
      </c>
      <c r="I22" s="17">
        <v>25</v>
      </c>
      <c r="J22" s="17">
        <v>25</v>
      </c>
      <c r="K22" s="17">
        <v>25</v>
      </c>
      <c r="L22" s="17">
        <v>25</v>
      </c>
      <c r="M22" s="17">
        <v>25</v>
      </c>
      <c r="N22" s="17">
        <v>0</v>
      </c>
      <c r="O22" s="17">
        <v>0</v>
      </c>
      <c r="P22" s="17"/>
      <c r="Q22" s="17"/>
      <c r="R22" s="17"/>
      <c r="S22" s="17"/>
      <c r="T22" s="17"/>
      <c r="U22" s="16"/>
      <c r="V22" s="17"/>
      <c r="W22" s="5">
        <f t="shared" si="5"/>
        <v>125</v>
      </c>
    </row>
    <row r="23" spans="1:23" x14ac:dyDescent="0.3">
      <c r="A23" s="50"/>
      <c r="B23" s="19"/>
      <c r="D23" s="20"/>
      <c r="E23" s="15">
        <f t="shared" si="4"/>
        <v>3</v>
      </c>
      <c r="F23" s="12" t="s">
        <v>26</v>
      </c>
      <c r="G23" s="12" t="s">
        <v>27</v>
      </c>
      <c r="H23" s="12" t="s">
        <v>28</v>
      </c>
      <c r="I23" s="17">
        <v>15</v>
      </c>
      <c r="J23" s="17">
        <v>20</v>
      </c>
      <c r="K23" s="17">
        <v>15</v>
      </c>
      <c r="L23" s="17">
        <v>15</v>
      </c>
      <c r="M23" s="17">
        <v>12</v>
      </c>
      <c r="N23" s="17">
        <v>20</v>
      </c>
      <c r="O23" s="17">
        <v>20</v>
      </c>
      <c r="P23" s="17"/>
      <c r="Q23" s="17"/>
      <c r="R23" s="17"/>
      <c r="S23" s="17"/>
      <c r="T23" s="17"/>
      <c r="U23" s="16"/>
      <c r="V23" s="17"/>
      <c r="W23" s="5">
        <f t="shared" si="5"/>
        <v>117</v>
      </c>
    </row>
    <row r="24" spans="1:23" x14ac:dyDescent="0.3">
      <c r="A24" s="50"/>
      <c r="B24" s="19"/>
      <c r="E24" s="21">
        <f t="shared" si="4"/>
        <v>4</v>
      </c>
      <c r="F24" s="12" t="s">
        <v>79</v>
      </c>
      <c r="G24" s="12" t="s">
        <v>80</v>
      </c>
      <c r="H24" s="12" t="s">
        <v>73</v>
      </c>
      <c r="I24" s="17">
        <v>10</v>
      </c>
      <c r="J24" s="17">
        <v>0</v>
      </c>
      <c r="K24" s="17">
        <v>9</v>
      </c>
      <c r="L24" s="17">
        <v>10</v>
      </c>
      <c r="M24" s="17">
        <v>15</v>
      </c>
      <c r="N24" s="17">
        <v>15</v>
      </c>
      <c r="O24" s="17">
        <v>15</v>
      </c>
      <c r="P24" s="17"/>
      <c r="Q24" s="17"/>
      <c r="R24" s="17"/>
      <c r="S24" s="17"/>
      <c r="T24" s="17"/>
      <c r="U24" s="16"/>
      <c r="V24" s="17"/>
      <c r="W24" s="5">
        <f t="shared" si="5"/>
        <v>74</v>
      </c>
    </row>
    <row r="25" spans="1:23" x14ac:dyDescent="0.3">
      <c r="A25" s="50"/>
      <c r="B25" s="19"/>
      <c r="E25" s="21">
        <f t="shared" si="4"/>
        <v>5</v>
      </c>
      <c r="F25" s="12" t="s">
        <v>68</v>
      </c>
      <c r="G25" s="12" t="s">
        <v>69</v>
      </c>
      <c r="H25" s="12" t="s">
        <v>50</v>
      </c>
      <c r="I25" s="17">
        <v>9</v>
      </c>
      <c r="J25" s="17">
        <v>12</v>
      </c>
      <c r="K25" s="17">
        <v>10</v>
      </c>
      <c r="L25" s="17">
        <v>0</v>
      </c>
      <c r="M25" s="17">
        <v>0</v>
      </c>
      <c r="N25" s="17">
        <v>12</v>
      </c>
      <c r="O25" s="17">
        <v>12</v>
      </c>
      <c r="P25" s="17"/>
      <c r="Q25" s="17"/>
      <c r="R25" s="17"/>
      <c r="S25" s="17"/>
      <c r="T25" s="17"/>
      <c r="U25" s="16"/>
      <c r="V25" s="17"/>
      <c r="W25" s="5">
        <f t="shared" si="5"/>
        <v>55</v>
      </c>
    </row>
    <row r="26" spans="1:23" x14ac:dyDescent="0.3">
      <c r="A26" s="50"/>
      <c r="B26" s="19"/>
      <c r="E26" s="21">
        <f t="shared" si="4"/>
        <v>6</v>
      </c>
      <c r="F26" s="12" t="s">
        <v>71</v>
      </c>
      <c r="G26" s="12" t="s">
        <v>72</v>
      </c>
      <c r="H26" s="12" t="s">
        <v>73</v>
      </c>
      <c r="I26" s="17">
        <v>12</v>
      </c>
      <c r="J26" s="17">
        <v>0</v>
      </c>
      <c r="K26" s="17">
        <v>12</v>
      </c>
      <c r="L26" s="17">
        <v>12</v>
      </c>
      <c r="M26" s="17">
        <v>10</v>
      </c>
      <c r="N26" s="17">
        <v>0</v>
      </c>
      <c r="O26" s="17">
        <v>0</v>
      </c>
      <c r="P26" s="17"/>
      <c r="Q26" s="17"/>
      <c r="R26" s="17"/>
      <c r="S26" s="17"/>
      <c r="T26" s="17"/>
      <c r="U26" s="16"/>
      <c r="V26" s="17"/>
      <c r="W26" s="5">
        <f t="shared" si="5"/>
        <v>46</v>
      </c>
    </row>
    <row r="27" spans="1:23" x14ac:dyDescent="0.3">
      <c r="A27" s="50"/>
      <c r="B27" s="19"/>
      <c r="E27" s="21">
        <f t="shared" si="4"/>
        <v>7</v>
      </c>
      <c r="F27" s="12" t="s">
        <v>48</v>
      </c>
      <c r="G27" s="12" t="s">
        <v>74</v>
      </c>
      <c r="H27" s="12" t="s">
        <v>50</v>
      </c>
      <c r="I27" s="17">
        <v>0</v>
      </c>
      <c r="J27" s="17">
        <v>0</v>
      </c>
      <c r="K27" s="17">
        <v>8</v>
      </c>
      <c r="L27" s="17">
        <v>0</v>
      </c>
      <c r="M27" s="17">
        <v>0</v>
      </c>
      <c r="N27" s="17">
        <v>10</v>
      </c>
      <c r="O27" s="17">
        <v>10</v>
      </c>
      <c r="P27" s="17"/>
      <c r="Q27" s="17"/>
      <c r="R27" s="17"/>
      <c r="S27" s="17"/>
      <c r="T27" s="17"/>
      <c r="U27" s="16"/>
      <c r="V27" s="17"/>
      <c r="W27" s="5">
        <f t="shared" si="5"/>
        <v>28</v>
      </c>
    </row>
    <row r="28" spans="1:23" x14ac:dyDescent="0.3">
      <c r="A28" s="50"/>
      <c r="B28" s="19"/>
      <c r="E28" s="21">
        <f t="shared" si="4"/>
        <v>8</v>
      </c>
      <c r="F28" s="12" t="s">
        <v>15</v>
      </c>
      <c r="G28" s="12" t="s">
        <v>70</v>
      </c>
      <c r="H28" s="12" t="s">
        <v>50</v>
      </c>
      <c r="I28" s="17">
        <v>0</v>
      </c>
      <c r="J28" s="17">
        <v>10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/>
      <c r="Q28" s="17"/>
      <c r="R28" s="17"/>
      <c r="S28" s="17"/>
      <c r="T28" s="17"/>
      <c r="U28" s="16"/>
      <c r="V28" s="17"/>
      <c r="W28" s="5">
        <f t="shared" si="5"/>
        <v>10</v>
      </c>
    </row>
    <row r="29" spans="1:23" x14ac:dyDescent="0.3">
      <c r="A29" s="50"/>
      <c r="B29" s="19"/>
      <c r="E29" s="21">
        <f t="shared" si="4"/>
        <v>9</v>
      </c>
      <c r="F29" s="12" t="s">
        <v>75</v>
      </c>
      <c r="G29" s="12" t="s">
        <v>76</v>
      </c>
      <c r="H29" s="12" t="s">
        <v>25</v>
      </c>
      <c r="I29" s="17">
        <v>0</v>
      </c>
      <c r="J29" s="17">
        <v>0</v>
      </c>
      <c r="K29" s="17">
        <v>7</v>
      </c>
      <c r="L29" s="17">
        <v>0</v>
      </c>
      <c r="M29" s="17">
        <v>0</v>
      </c>
      <c r="N29" s="17">
        <v>0</v>
      </c>
      <c r="O29" s="17">
        <v>0</v>
      </c>
      <c r="P29" s="17"/>
      <c r="Q29" s="17"/>
      <c r="R29" s="17"/>
      <c r="S29" s="17"/>
      <c r="T29" s="17"/>
      <c r="U29" s="16"/>
      <c r="V29" s="17"/>
      <c r="W29" s="5">
        <f t="shared" si="5"/>
        <v>7</v>
      </c>
    </row>
    <row r="30" spans="1:23" x14ac:dyDescent="0.3">
      <c r="A30" s="50"/>
      <c r="B30" s="19"/>
      <c r="E30" s="21">
        <f t="shared" si="4"/>
        <v>10</v>
      </c>
      <c r="F30" s="12" t="s">
        <v>77</v>
      </c>
      <c r="G30" s="12" t="s">
        <v>78</v>
      </c>
      <c r="H30" s="12" t="s">
        <v>25</v>
      </c>
      <c r="I30" s="17">
        <v>0</v>
      </c>
      <c r="J30" s="17">
        <v>0</v>
      </c>
      <c r="K30" s="17">
        <v>6</v>
      </c>
      <c r="L30" s="17">
        <v>0</v>
      </c>
      <c r="M30" s="17">
        <v>0</v>
      </c>
      <c r="N30" s="17">
        <v>0</v>
      </c>
      <c r="O30" s="17">
        <v>0</v>
      </c>
      <c r="P30" s="17"/>
      <c r="Q30" s="17"/>
      <c r="R30" s="17"/>
      <c r="S30" s="17"/>
      <c r="T30" s="17"/>
      <c r="U30" s="16"/>
      <c r="V30" s="17"/>
      <c r="W30" s="5">
        <f t="shared" si="5"/>
        <v>6</v>
      </c>
    </row>
    <row r="31" spans="1:23" x14ac:dyDescent="0.3">
      <c r="A31" s="50"/>
      <c r="B31" s="19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x14ac:dyDescent="0.3">
      <c r="A32" s="50"/>
      <c r="B32" s="19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4:23" x14ac:dyDescent="0.3"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4:23" x14ac:dyDescent="0.3">
      <c r="D34" s="10" t="s">
        <v>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</sheetData>
  <mergeCells count="2">
    <mergeCell ref="A6:A18"/>
    <mergeCell ref="A20:A32"/>
  </mergeCells>
  <pageMargins left="0.7" right="0.7" top="0.78740157499999996" bottom="0.78740157499999996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zoomScale="160" zoomScaleNormal="160" workbookViewId="0">
      <pane ySplit="1" topLeftCell="A2" activePane="bottomLeft" state="frozen"/>
      <selection pane="bottomLeft" activeCell="D24" sqref="D24"/>
    </sheetView>
  </sheetViews>
  <sheetFormatPr baseColWidth="10" defaultRowHeight="14.4" x14ac:dyDescent="0.3"/>
  <cols>
    <col min="2" max="3" width="1.109375" customWidth="1"/>
    <col min="5" max="5" width="10.77734375" style="1"/>
    <col min="6" max="6" width="7.33203125" style="2" customWidth="1"/>
    <col min="7" max="7" width="11" style="2" customWidth="1"/>
    <col min="8" max="8" width="11.77734375" style="1" customWidth="1"/>
    <col min="9" max="15" width="10.77734375" style="1"/>
  </cols>
  <sheetData>
    <row r="1" spans="1:15" s="6" customFormat="1" ht="36.75" customHeight="1" x14ac:dyDescent="0.2">
      <c r="E1" s="7" t="s">
        <v>55</v>
      </c>
      <c r="F1" s="33"/>
      <c r="G1" s="33"/>
      <c r="H1" s="8"/>
      <c r="I1" s="9" t="s">
        <v>9</v>
      </c>
      <c r="J1" s="9" t="s">
        <v>29</v>
      </c>
      <c r="K1" s="9" t="s">
        <v>91</v>
      </c>
      <c r="L1" s="9" t="s">
        <v>92</v>
      </c>
      <c r="M1" s="9" t="s">
        <v>37</v>
      </c>
      <c r="N1" s="9" t="s">
        <v>93</v>
      </c>
      <c r="O1" s="9"/>
    </row>
    <row r="2" spans="1:15" s="10" customFormat="1" x14ac:dyDescent="0.3">
      <c r="D2" s="10" t="s">
        <v>4</v>
      </c>
      <c r="E2" s="11" t="s">
        <v>56</v>
      </c>
      <c r="F2" s="34" t="s">
        <v>57</v>
      </c>
      <c r="G2" s="34" t="s">
        <v>58</v>
      </c>
      <c r="H2" s="38" t="s">
        <v>59</v>
      </c>
      <c r="I2" s="13" t="s">
        <v>88</v>
      </c>
      <c r="J2" s="13" t="s">
        <v>89</v>
      </c>
      <c r="K2" s="13" t="s">
        <v>90</v>
      </c>
      <c r="L2" s="13" t="s">
        <v>94</v>
      </c>
      <c r="M2" s="13" t="s">
        <v>95</v>
      </c>
      <c r="N2" s="13" t="s">
        <v>96</v>
      </c>
      <c r="O2" s="14" t="s">
        <v>60</v>
      </c>
    </row>
    <row r="3" spans="1:15" s="10" customFormat="1" x14ac:dyDescent="0.3">
      <c r="E3" s="15">
        <f>_xlfn.RANK.EQ(O3,$O$3:$O$4,0)</f>
        <v>1</v>
      </c>
      <c r="F3" s="34" t="s">
        <v>10</v>
      </c>
      <c r="G3" s="34" t="s">
        <v>11</v>
      </c>
      <c r="H3" s="38" t="s">
        <v>12</v>
      </c>
      <c r="I3" s="17">
        <v>25</v>
      </c>
      <c r="J3" s="17">
        <v>20</v>
      </c>
      <c r="K3" s="16"/>
      <c r="L3" s="17"/>
      <c r="M3" s="17"/>
      <c r="N3" s="17"/>
      <c r="O3" s="4">
        <f>SUM(I3:N3)</f>
        <v>45</v>
      </c>
    </row>
    <row r="4" spans="1:15" s="10" customFormat="1" x14ac:dyDescent="0.3">
      <c r="E4" s="15">
        <f t="shared" ref="E4" si="0">_xlfn.RANK.EQ(O4,$O$3:$O$4,0)</f>
        <v>2</v>
      </c>
      <c r="F4" s="34" t="s">
        <v>61</v>
      </c>
      <c r="G4" s="34" t="s">
        <v>62</v>
      </c>
      <c r="H4" s="38" t="s">
        <v>12</v>
      </c>
      <c r="I4" s="17">
        <v>0</v>
      </c>
      <c r="J4" s="17">
        <v>25</v>
      </c>
      <c r="K4" s="16"/>
      <c r="L4" s="17"/>
      <c r="M4" s="17"/>
      <c r="N4" s="17"/>
      <c r="O4" s="4">
        <f>SUM(I4:N4)</f>
        <v>25</v>
      </c>
    </row>
    <row r="6" spans="1:15" x14ac:dyDescent="0.3">
      <c r="A6" s="51"/>
      <c r="D6" s="27" t="s">
        <v>0</v>
      </c>
      <c r="E6" s="3" t="s">
        <v>56</v>
      </c>
      <c r="F6" s="35" t="s">
        <v>57</v>
      </c>
      <c r="G6" s="35" t="s">
        <v>58</v>
      </c>
      <c r="H6" s="39" t="s">
        <v>59</v>
      </c>
      <c r="I6" s="22" t="s">
        <v>88</v>
      </c>
      <c r="J6" s="22" t="s">
        <v>89</v>
      </c>
      <c r="K6" s="22" t="s">
        <v>90</v>
      </c>
      <c r="L6" s="22" t="s">
        <v>94</v>
      </c>
      <c r="M6" s="22" t="s">
        <v>95</v>
      </c>
      <c r="N6" s="22" t="s">
        <v>96</v>
      </c>
      <c r="O6" s="23" t="s">
        <v>60</v>
      </c>
    </row>
    <row r="7" spans="1:15" x14ac:dyDescent="0.3">
      <c r="A7" s="51"/>
      <c r="D7" s="28"/>
      <c r="E7" s="25">
        <f t="shared" ref="E7:E16" si="1">_xlfn.RANK.EQ(O7,$O$7:$O$16,0)</f>
        <v>1</v>
      </c>
      <c r="F7" s="36" t="s">
        <v>13</v>
      </c>
      <c r="G7" s="36" t="s">
        <v>14</v>
      </c>
      <c r="H7" s="40" t="s">
        <v>67</v>
      </c>
      <c r="I7" s="15">
        <v>12</v>
      </c>
      <c r="J7" s="15">
        <v>20</v>
      </c>
      <c r="K7" s="15">
        <v>25</v>
      </c>
      <c r="L7" s="15"/>
      <c r="M7" s="15"/>
      <c r="N7" s="15"/>
      <c r="O7" s="4">
        <f t="shared" ref="O7:O16" si="2">SUM(I7:N7)</f>
        <v>57</v>
      </c>
    </row>
    <row r="8" spans="1:15" x14ac:dyDescent="0.3">
      <c r="A8" s="51"/>
      <c r="D8" s="28"/>
      <c r="E8" s="25">
        <f t="shared" si="1"/>
        <v>2</v>
      </c>
      <c r="F8" s="36" t="s">
        <v>26</v>
      </c>
      <c r="G8" s="36" t="s">
        <v>97</v>
      </c>
      <c r="H8" s="40" t="s">
        <v>28</v>
      </c>
      <c r="I8" s="42">
        <v>25</v>
      </c>
      <c r="J8" s="42">
        <v>25</v>
      </c>
      <c r="K8" s="42">
        <v>0</v>
      </c>
      <c r="L8" s="42"/>
      <c r="M8" s="42"/>
      <c r="N8" s="42"/>
      <c r="O8" s="4">
        <f t="shared" si="2"/>
        <v>50</v>
      </c>
    </row>
    <row r="9" spans="1:15" x14ac:dyDescent="0.3">
      <c r="A9" s="51"/>
      <c r="D9" s="28"/>
      <c r="E9" s="25">
        <f t="shared" si="1"/>
        <v>3</v>
      </c>
      <c r="F9" s="36" t="s">
        <v>17</v>
      </c>
      <c r="G9" s="36" t="s">
        <v>11</v>
      </c>
      <c r="H9" s="40" t="s">
        <v>12</v>
      </c>
      <c r="I9" s="15">
        <v>10</v>
      </c>
      <c r="J9" s="15">
        <v>15</v>
      </c>
      <c r="K9" s="15">
        <v>20</v>
      </c>
      <c r="L9" s="15"/>
      <c r="M9" s="15"/>
      <c r="N9" s="15"/>
      <c r="O9" s="4">
        <f t="shared" si="2"/>
        <v>45</v>
      </c>
    </row>
    <row r="10" spans="1:15" x14ac:dyDescent="0.3">
      <c r="A10" s="51"/>
      <c r="D10" s="28"/>
      <c r="E10" s="25">
        <f t="shared" si="1"/>
        <v>4</v>
      </c>
      <c r="F10" s="36" t="s">
        <v>51</v>
      </c>
      <c r="G10" s="36" t="s">
        <v>52</v>
      </c>
      <c r="H10" s="40" t="s">
        <v>28</v>
      </c>
      <c r="I10" s="15">
        <v>9</v>
      </c>
      <c r="J10" s="15">
        <v>12</v>
      </c>
      <c r="K10" s="15">
        <v>0</v>
      </c>
      <c r="L10" s="15"/>
      <c r="M10" s="15"/>
      <c r="N10" s="15"/>
      <c r="O10" s="4">
        <f t="shared" si="2"/>
        <v>21</v>
      </c>
    </row>
    <row r="11" spans="1:15" x14ac:dyDescent="0.3">
      <c r="A11" s="51"/>
      <c r="D11" s="28"/>
      <c r="E11" s="25">
        <f t="shared" si="1"/>
        <v>5</v>
      </c>
      <c r="F11" s="36" t="s">
        <v>98</v>
      </c>
      <c r="G11" s="36" t="s">
        <v>97</v>
      </c>
      <c r="H11" s="40" t="s">
        <v>28</v>
      </c>
      <c r="I11" s="42">
        <v>20</v>
      </c>
      <c r="J11" s="42">
        <v>0</v>
      </c>
      <c r="K11" s="42">
        <v>0</v>
      </c>
      <c r="L11" s="42"/>
      <c r="M11" s="42"/>
      <c r="N11" s="42"/>
      <c r="O11" s="4">
        <f t="shared" si="2"/>
        <v>20</v>
      </c>
    </row>
    <row r="12" spans="1:15" x14ac:dyDescent="0.3">
      <c r="A12" s="51"/>
      <c r="D12" s="28"/>
      <c r="E12" s="25">
        <f t="shared" si="1"/>
        <v>6</v>
      </c>
      <c r="F12" s="36" t="s">
        <v>65</v>
      </c>
      <c r="G12" s="36" t="s">
        <v>66</v>
      </c>
      <c r="H12" s="40" t="s">
        <v>28</v>
      </c>
      <c r="I12" s="15">
        <v>8</v>
      </c>
      <c r="J12" s="15">
        <v>9</v>
      </c>
      <c r="K12" s="15">
        <v>0</v>
      </c>
      <c r="L12" s="15"/>
      <c r="M12" s="15"/>
      <c r="N12" s="15"/>
      <c r="O12" s="4">
        <f t="shared" si="2"/>
        <v>17</v>
      </c>
    </row>
    <row r="13" spans="1:15" x14ac:dyDescent="0.3">
      <c r="A13" s="51"/>
      <c r="D13" s="28"/>
      <c r="E13" s="25">
        <f t="shared" si="1"/>
        <v>7</v>
      </c>
      <c r="F13" s="36" t="s">
        <v>53</v>
      </c>
      <c r="G13" s="36" t="s">
        <v>54</v>
      </c>
      <c r="H13" s="40" t="s">
        <v>28</v>
      </c>
      <c r="I13" s="15">
        <v>15</v>
      </c>
      <c r="J13" s="15">
        <v>0</v>
      </c>
      <c r="K13" s="15">
        <v>0</v>
      </c>
      <c r="L13" s="15"/>
      <c r="M13" s="15"/>
      <c r="N13" s="15"/>
      <c r="O13" s="4">
        <f t="shared" si="2"/>
        <v>15</v>
      </c>
    </row>
    <row r="14" spans="1:15" x14ac:dyDescent="0.3">
      <c r="A14" s="51"/>
      <c r="D14" s="28"/>
      <c r="E14" s="25">
        <f t="shared" si="1"/>
        <v>8</v>
      </c>
      <c r="F14" s="36" t="s">
        <v>63</v>
      </c>
      <c r="G14" s="36" t="s">
        <v>64</v>
      </c>
      <c r="H14" s="40" t="s">
        <v>12</v>
      </c>
      <c r="I14" s="15">
        <v>0</v>
      </c>
      <c r="J14" s="15">
        <v>10</v>
      </c>
      <c r="K14" s="15">
        <v>0</v>
      </c>
      <c r="L14" s="15"/>
      <c r="M14" s="15"/>
      <c r="N14" s="15"/>
      <c r="O14" s="4">
        <f t="shared" si="2"/>
        <v>10</v>
      </c>
    </row>
    <row r="15" spans="1:15" x14ac:dyDescent="0.3">
      <c r="A15" s="51"/>
      <c r="D15" s="43"/>
      <c r="E15" s="31">
        <f t="shared" si="1"/>
        <v>9</v>
      </c>
      <c r="F15" s="37" t="s">
        <v>15</v>
      </c>
      <c r="G15" s="37" t="s">
        <v>16</v>
      </c>
      <c r="H15" s="41" t="s">
        <v>103</v>
      </c>
      <c r="I15" s="15">
        <v>0</v>
      </c>
      <c r="J15" s="15">
        <v>0</v>
      </c>
      <c r="K15" s="15">
        <v>0</v>
      </c>
      <c r="L15" s="15"/>
      <c r="M15" s="15"/>
      <c r="N15" s="15"/>
      <c r="O15" s="4">
        <f t="shared" si="2"/>
        <v>0</v>
      </c>
    </row>
    <row r="16" spans="1:15" x14ac:dyDescent="0.3">
      <c r="A16" s="51"/>
      <c r="D16" s="30"/>
      <c r="E16" s="31">
        <f t="shared" si="1"/>
        <v>9</v>
      </c>
      <c r="F16" s="37" t="s">
        <v>48</v>
      </c>
      <c r="G16" s="37" t="s">
        <v>49</v>
      </c>
      <c r="H16" s="41" t="s">
        <v>50</v>
      </c>
      <c r="I16" s="15">
        <v>0</v>
      </c>
      <c r="J16" s="15">
        <v>0</v>
      </c>
      <c r="K16" s="15">
        <v>0</v>
      </c>
      <c r="L16" s="15"/>
      <c r="M16" s="15"/>
      <c r="N16" s="15"/>
      <c r="O16" s="4">
        <f t="shared" si="2"/>
        <v>0</v>
      </c>
    </row>
    <row r="17" spans="1:15" x14ac:dyDescent="0.3">
      <c r="A17" s="51"/>
    </row>
    <row r="18" spans="1:15" x14ac:dyDescent="0.3">
      <c r="A18" s="51"/>
      <c r="D18" s="27" t="s">
        <v>1</v>
      </c>
      <c r="E18" s="3" t="s">
        <v>56</v>
      </c>
      <c r="F18" s="35" t="s">
        <v>57</v>
      </c>
      <c r="G18" s="35" t="s">
        <v>58</v>
      </c>
      <c r="H18" s="39" t="s">
        <v>59</v>
      </c>
      <c r="I18" s="22" t="s">
        <v>88</v>
      </c>
      <c r="J18" s="22" t="s">
        <v>89</v>
      </c>
      <c r="K18" s="22" t="s">
        <v>90</v>
      </c>
      <c r="L18" s="22" t="s">
        <v>94</v>
      </c>
      <c r="M18" s="22" t="s">
        <v>95</v>
      </c>
      <c r="N18" s="22" t="s">
        <v>96</v>
      </c>
      <c r="O18" s="23" t="s">
        <v>60</v>
      </c>
    </row>
    <row r="19" spans="1:15" x14ac:dyDescent="0.3">
      <c r="A19" s="51"/>
      <c r="D19" s="28"/>
      <c r="E19" s="25">
        <f>_xlfn.RANK.EQ(O20,$O$19:$O$20,0)</f>
        <v>2</v>
      </c>
      <c r="F19" s="26" t="s">
        <v>81</v>
      </c>
      <c r="G19" s="26" t="s">
        <v>24</v>
      </c>
      <c r="H19" s="26" t="s">
        <v>25</v>
      </c>
      <c r="I19" s="15">
        <v>0</v>
      </c>
      <c r="J19" s="15">
        <v>25</v>
      </c>
      <c r="K19" s="15">
        <v>0</v>
      </c>
      <c r="L19" s="15"/>
      <c r="M19" s="15"/>
      <c r="N19" s="15"/>
      <c r="O19" s="4">
        <f t="shared" ref="O19:O20" si="3">SUM(I19:N19)</f>
        <v>25</v>
      </c>
    </row>
    <row r="20" spans="1:15" x14ac:dyDescent="0.3">
      <c r="A20" s="51"/>
      <c r="D20" s="28"/>
      <c r="E20" s="25">
        <f t="shared" ref="E20" si="4">_xlfn.RANK.EQ(O21,$O$19:$O$20,0)</f>
        <v>2</v>
      </c>
      <c r="F20" s="26" t="s">
        <v>82</v>
      </c>
      <c r="G20" s="26" t="s">
        <v>83</v>
      </c>
      <c r="H20" s="26" t="s">
        <v>12</v>
      </c>
      <c r="I20" s="15">
        <v>0</v>
      </c>
      <c r="J20" s="15">
        <v>0</v>
      </c>
      <c r="K20" s="15">
        <v>0</v>
      </c>
      <c r="L20" s="15"/>
      <c r="M20" s="15"/>
      <c r="N20" s="15"/>
      <c r="O20" s="15">
        <f t="shared" si="3"/>
        <v>0</v>
      </c>
    </row>
    <row r="21" spans="1:15" x14ac:dyDescent="0.3">
      <c r="A21" s="51"/>
    </row>
    <row r="23" spans="1:15" x14ac:dyDescent="0.3">
      <c r="D23" s="47" t="s">
        <v>2</v>
      </c>
      <c r="E23" s="24" t="s">
        <v>56</v>
      </c>
      <c r="F23" s="44" t="s">
        <v>57</v>
      </c>
      <c r="G23" s="44" t="s">
        <v>58</v>
      </c>
      <c r="H23" s="45" t="s">
        <v>59</v>
      </c>
      <c r="I23" s="13" t="s">
        <v>88</v>
      </c>
      <c r="J23" s="13" t="s">
        <v>89</v>
      </c>
      <c r="K23" s="13" t="s">
        <v>90</v>
      </c>
      <c r="L23" s="13" t="s">
        <v>94</v>
      </c>
      <c r="M23" s="13" t="s">
        <v>95</v>
      </c>
      <c r="N23" s="13" t="s">
        <v>96</v>
      </c>
      <c r="O23" s="14" t="s">
        <v>60</v>
      </c>
    </row>
    <row r="24" spans="1:15" x14ac:dyDescent="0.3">
      <c r="D24" s="28"/>
      <c r="E24" s="25">
        <f>_xlfn.RANK.EQ(O24,$O$24:$O$28,0)</f>
        <v>1</v>
      </c>
      <c r="F24" s="26" t="s">
        <v>68</v>
      </c>
      <c r="G24" s="26" t="s">
        <v>69</v>
      </c>
      <c r="H24" s="26" t="s">
        <v>50</v>
      </c>
      <c r="I24" s="15">
        <v>25</v>
      </c>
      <c r="J24" s="15">
        <v>25</v>
      </c>
      <c r="K24" s="15">
        <v>25</v>
      </c>
      <c r="L24" s="16"/>
      <c r="M24" s="16"/>
      <c r="N24" s="15"/>
      <c r="O24" s="4">
        <f>SUM(I24:N24)</f>
        <v>75</v>
      </c>
    </row>
    <row r="25" spans="1:15" x14ac:dyDescent="0.3">
      <c r="D25" s="25"/>
      <c r="E25" s="25">
        <f>_xlfn.RANK.EQ(O25,$O$24:$O$28,0)</f>
        <v>2</v>
      </c>
      <c r="F25" s="26" t="s">
        <v>23</v>
      </c>
      <c r="G25" s="26" t="s">
        <v>24</v>
      </c>
      <c r="H25" s="26" t="s">
        <v>25</v>
      </c>
      <c r="I25" s="15">
        <v>15</v>
      </c>
      <c r="J25" s="15">
        <v>15</v>
      </c>
      <c r="K25" s="15">
        <v>0</v>
      </c>
      <c r="L25" s="16"/>
      <c r="M25" s="16"/>
      <c r="N25" s="15"/>
      <c r="O25" s="4">
        <f>SUM(I25:N25)</f>
        <v>30</v>
      </c>
    </row>
    <row r="26" spans="1:15" x14ac:dyDescent="0.3">
      <c r="D26" s="29"/>
      <c r="E26" s="25">
        <f>_xlfn.RANK.EQ(O26,$O$24:$O$28,0)</f>
        <v>3</v>
      </c>
      <c r="F26" s="26" t="s">
        <v>26</v>
      </c>
      <c r="G26" s="26" t="s">
        <v>27</v>
      </c>
      <c r="H26" s="26" t="s">
        <v>28</v>
      </c>
      <c r="I26" s="15">
        <v>20</v>
      </c>
      <c r="J26" s="15">
        <v>0</v>
      </c>
      <c r="K26" s="15">
        <v>0</v>
      </c>
      <c r="L26" s="16"/>
      <c r="M26" s="16"/>
      <c r="N26" s="15"/>
      <c r="O26" s="4">
        <f>SUM(I26:N26)</f>
        <v>20</v>
      </c>
    </row>
    <row r="27" spans="1:15" x14ac:dyDescent="0.3">
      <c r="D27" s="28"/>
      <c r="E27" s="25">
        <f>_xlfn.RANK.EQ(O27,$O$24:$O$28,0)</f>
        <v>3</v>
      </c>
      <c r="F27" s="26" t="s">
        <v>71</v>
      </c>
      <c r="G27" s="26" t="s">
        <v>72</v>
      </c>
      <c r="H27" s="26" t="s">
        <v>73</v>
      </c>
      <c r="I27" s="15">
        <v>0</v>
      </c>
      <c r="J27" s="15">
        <v>20</v>
      </c>
      <c r="K27" s="15">
        <v>0</v>
      </c>
      <c r="L27" s="16"/>
      <c r="M27" s="16"/>
      <c r="N27" s="15"/>
      <c r="O27" s="4">
        <f>SUM(I27:N27)</f>
        <v>20</v>
      </c>
    </row>
    <row r="28" spans="1:15" x14ac:dyDescent="0.3">
      <c r="D28" s="28"/>
      <c r="E28" s="25">
        <f>_xlfn.RANK.EQ(O28,$O$24:$O$28,0)</f>
        <v>5</v>
      </c>
      <c r="F28" s="26" t="s">
        <v>99</v>
      </c>
      <c r="G28" s="26" t="s">
        <v>62</v>
      </c>
      <c r="H28" s="26" t="s">
        <v>12</v>
      </c>
      <c r="I28" s="15">
        <v>0</v>
      </c>
      <c r="J28" s="15">
        <v>12</v>
      </c>
      <c r="K28" s="15">
        <v>0</v>
      </c>
      <c r="L28" s="16"/>
      <c r="M28" s="16"/>
      <c r="N28" s="15"/>
      <c r="O28" s="4">
        <f>SUM(I28:N28)</f>
        <v>12</v>
      </c>
    </row>
  </sheetData>
  <mergeCells count="1">
    <mergeCell ref="A6:A21"/>
  </mergeCells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O28"/>
  <sheetViews>
    <sheetView zoomScale="160" zoomScaleNormal="160" workbookViewId="0">
      <pane ySplit="1" topLeftCell="A2" activePane="bottomLeft" state="frozen"/>
      <selection pane="bottomLeft" activeCell="K8" sqref="K8"/>
    </sheetView>
  </sheetViews>
  <sheetFormatPr baseColWidth="10" defaultRowHeight="14.4" x14ac:dyDescent="0.3"/>
  <cols>
    <col min="2" max="3" width="1.109375" customWidth="1"/>
    <col min="5" max="5" width="10.77734375" style="1"/>
    <col min="6" max="6" width="7.33203125" style="2" customWidth="1"/>
    <col min="7" max="7" width="11" style="2" customWidth="1"/>
    <col min="8" max="8" width="11.77734375" style="1" customWidth="1"/>
    <col min="9" max="15" width="10.77734375" style="1"/>
  </cols>
  <sheetData>
    <row r="1" spans="4:15" s="6" customFormat="1" ht="36.75" customHeight="1" x14ac:dyDescent="0.2">
      <c r="E1" s="7" t="s">
        <v>55</v>
      </c>
      <c r="F1" s="33"/>
      <c r="G1" s="33"/>
      <c r="H1" s="8"/>
      <c r="I1" s="9" t="s">
        <v>29</v>
      </c>
      <c r="J1" s="9" t="s">
        <v>91</v>
      </c>
      <c r="K1" s="9" t="s">
        <v>93</v>
      </c>
      <c r="L1" s="9"/>
      <c r="M1" s="9"/>
      <c r="N1" s="9"/>
      <c r="O1" s="9"/>
    </row>
    <row r="2" spans="4:15" s="10" customFormat="1" x14ac:dyDescent="0.3">
      <c r="D2" s="10" t="s">
        <v>4</v>
      </c>
      <c r="E2" s="11" t="s">
        <v>56</v>
      </c>
      <c r="F2" s="34" t="s">
        <v>57</v>
      </c>
      <c r="G2" s="34" t="s">
        <v>58</v>
      </c>
      <c r="H2" s="38" t="s">
        <v>59</v>
      </c>
      <c r="I2" s="13" t="s">
        <v>100</v>
      </c>
      <c r="J2" s="13" t="s">
        <v>101</v>
      </c>
      <c r="K2" s="13" t="s">
        <v>102</v>
      </c>
      <c r="L2" s="14" t="s">
        <v>60</v>
      </c>
    </row>
    <row r="3" spans="4:15" s="10" customFormat="1" x14ac:dyDescent="0.3">
      <c r="E3" s="15">
        <f>_xlfn.RANK.EQ(L3,$L$3:$L$4,0)</f>
        <v>1</v>
      </c>
      <c r="F3" s="34" t="s">
        <v>10</v>
      </c>
      <c r="G3" s="34" t="s">
        <v>11</v>
      </c>
      <c r="H3" s="38" t="s">
        <v>12</v>
      </c>
      <c r="I3" s="17">
        <v>20</v>
      </c>
      <c r="J3" s="17">
        <v>25</v>
      </c>
      <c r="K3" s="17"/>
      <c r="L3" s="4">
        <f>SUM(I3:K3)</f>
        <v>45</v>
      </c>
    </row>
    <row r="4" spans="4:15" s="10" customFormat="1" x14ac:dyDescent="0.3">
      <c r="E4" s="15">
        <f>_xlfn.RANK.EQ(L4,$L$3:$L$4,0)</f>
        <v>2</v>
      </c>
      <c r="F4" s="34" t="s">
        <v>61</v>
      </c>
      <c r="G4" s="34" t="s">
        <v>62</v>
      </c>
      <c r="H4" s="38" t="s">
        <v>12</v>
      </c>
      <c r="I4" s="17">
        <v>25</v>
      </c>
      <c r="J4" s="17">
        <v>0</v>
      </c>
      <c r="K4" s="17"/>
      <c r="L4" s="4">
        <f>SUM(I4:K4)</f>
        <v>25</v>
      </c>
    </row>
    <row r="6" spans="4:15" x14ac:dyDescent="0.3">
      <c r="D6" s="27" t="s">
        <v>0</v>
      </c>
      <c r="E6" s="3" t="s">
        <v>56</v>
      </c>
      <c r="F6" s="35" t="s">
        <v>57</v>
      </c>
      <c r="G6" s="35" t="s">
        <v>58</v>
      </c>
      <c r="H6" s="39" t="s">
        <v>59</v>
      </c>
      <c r="I6" s="13" t="s">
        <v>100</v>
      </c>
      <c r="J6" s="13" t="s">
        <v>101</v>
      </c>
      <c r="K6" s="13" t="s">
        <v>102</v>
      </c>
      <c r="L6" s="23" t="s">
        <v>60</v>
      </c>
      <c r="M6"/>
      <c r="N6"/>
      <c r="O6"/>
    </row>
    <row r="7" spans="4:15" x14ac:dyDescent="0.3">
      <c r="D7" s="28"/>
      <c r="E7" s="25">
        <f t="shared" ref="E7:E15" si="0">_xlfn.RANK.EQ(L7,$L$7:$L$15,0)</f>
        <v>1</v>
      </c>
      <c r="F7" s="36" t="s">
        <v>13</v>
      </c>
      <c r="G7" s="36" t="s">
        <v>14</v>
      </c>
      <c r="H7" s="40" t="s">
        <v>67</v>
      </c>
      <c r="I7" s="15">
        <v>25</v>
      </c>
      <c r="J7" s="15">
        <v>25</v>
      </c>
      <c r="K7" s="15"/>
      <c r="L7" s="4">
        <f t="shared" ref="L7:L15" si="1">SUM(I7:K7)</f>
        <v>50</v>
      </c>
      <c r="M7"/>
      <c r="N7"/>
      <c r="O7"/>
    </row>
    <row r="8" spans="4:15" x14ac:dyDescent="0.3">
      <c r="D8" s="28"/>
      <c r="E8" s="25">
        <f t="shared" si="0"/>
        <v>2</v>
      </c>
      <c r="F8" s="36" t="s">
        <v>48</v>
      </c>
      <c r="G8" s="36" t="s">
        <v>49</v>
      </c>
      <c r="H8" s="40" t="s">
        <v>50</v>
      </c>
      <c r="I8" s="15">
        <v>20</v>
      </c>
      <c r="J8" s="15">
        <v>20</v>
      </c>
      <c r="K8" s="15"/>
      <c r="L8" s="4">
        <f t="shared" si="1"/>
        <v>40</v>
      </c>
      <c r="M8"/>
      <c r="N8"/>
      <c r="O8"/>
    </row>
    <row r="9" spans="4:15" x14ac:dyDescent="0.3">
      <c r="D9" s="28"/>
      <c r="E9" s="25">
        <f t="shared" si="0"/>
        <v>3</v>
      </c>
      <c r="F9" s="36" t="s">
        <v>17</v>
      </c>
      <c r="G9" s="36" t="s">
        <v>11</v>
      </c>
      <c r="H9" s="40" t="s">
        <v>12</v>
      </c>
      <c r="I9" s="15">
        <v>15</v>
      </c>
      <c r="J9" s="15">
        <v>15</v>
      </c>
      <c r="K9" s="15"/>
      <c r="L9" s="4">
        <f t="shared" si="1"/>
        <v>30</v>
      </c>
      <c r="M9"/>
      <c r="N9"/>
      <c r="O9"/>
    </row>
    <row r="10" spans="4:15" x14ac:dyDescent="0.3">
      <c r="D10" s="28"/>
      <c r="E10" s="25">
        <f t="shared" si="0"/>
        <v>4</v>
      </c>
      <c r="F10" s="36" t="s">
        <v>63</v>
      </c>
      <c r="G10" s="36" t="s">
        <v>64</v>
      </c>
      <c r="H10" s="40" t="s">
        <v>12</v>
      </c>
      <c r="I10" s="15">
        <v>12</v>
      </c>
      <c r="J10" s="15">
        <v>0</v>
      </c>
      <c r="K10" s="15"/>
      <c r="L10" s="4">
        <f t="shared" si="1"/>
        <v>12</v>
      </c>
      <c r="M10"/>
      <c r="N10"/>
      <c r="O10"/>
    </row>
    <row r="11" spans="4:15" x14ac:dyDescent="0.3">
      <c r="D11" s="29"/>
      <c r="E11" s="25">
        <f t="shared" si="0"/>
        <v>5</v>
      </c>
      <c r="F11" s="36" t="s">
        <v>15</v>
      </c>
      <c r="G11" s="36" t="s">
        <v>16</v>
      </c>
      <c r="H11" s="40" t="s">
        <v>103</v>
      </c>
      <c r="I11" s="15">
        <v>10</v>
      </c>
      <c r="J11" s="15">
        <v>0</v>
      </c>
      <c r="K11" s="15"/>
      <c r="L11" s="4">
        <f t="shared" si="1"/>
        <v>10</v>
      </c>
      <c r="M11"/>
      <c r="N11"/>
      <c r="O11"/>
    </row>
    <row r="12" spans="4:15" x14ac:dyDescent="0.3">
      <c r="D12" s="28"/>
      <c r="E12" s="25">
        <f t="shared" si="0"/>
        <v>6</v>
      </c>
      <c r="F12" s="36" t="s">
        <v>26</v>
      </c>
      <c r="G12" s="36" t="s">
        <v>97</v>
      </c>
      <c r="H12" s="40" t="s">
        <v>28</v>
      </c>
      <c r="I12" s="42">
        <v>9</v>
      </c>
      <c r="J12" s="42">
        <v>0</v>
      </c>
      <c r="K12" s="42"/>
      <c r="L12" s="4">
        <f t="shared" si="1"/>
        <v>9</v>
      </c>
      <c r="M12"/>
      <c r="N12"/>
      <c r="O12"/>
    </row>
    <row r="13" spans="4:15" x14ac:dyDescent="0.3">
      <c r="D13" s="28"/>
      <c r="E13" s="25">
        <f t="shared" si="0"/>
        <v>7</v>
      </c>
      <c r="F13" s="36" t="s">
        <v>51</v>
      </c>
      <c r="G13" s="36" t="s">
        <v>52</v>
      </c>
      <c r="H13" s="40" t="s">
        <v>28</v>
      </c>
      <c r="I13" s="15">
        <v>8</v>
      </c>
      <c r="J13" s="15">
        <v>0</v>
      </c>
      <c r="K13" s="15"/>
      <c r="L13" s="4">
        <f t="shared" si="1"/>
        <v>8</v>
      </c>
      <c r="M13"/>
      <c r="N13"/>
      <c r="O13"/>
    </row>
    <row r="14" spans="4:15" x14ac:dyDescent="0.3">
      <c r="D14" s="30"/>
      <c r="E14" s="31">
        <f t="shared" si="0"/>
        <v>8</v>
      </c>
      <c r="F14" s="37" t="s">
        <v>65</v>
      </c>
      <c r="G14" s="37" t="s">
        <v>66</v>
      </c>
      <c r="H14" s="41" t="s">
        <v>28</v>
      </c>
      <c r="I14" s="15">
        <v>7</v>
      </c>
      <c r="J14" s="15">
        <v>0</v>
      </c>
      <c r="K14" s="15"/>
      <c r="L14" s="4">
        <f t="shared" si="1"/>
        <v>7</v>
      </c>
      <c r="M14"/>
      <c r="N14"/>
      <c r="O14"/>
    </row>
    <row r="15" spans="4:15" x14ac:dyDescent="0.3">
      <c r="D15" s="30"/>
      <c r="E15" s="31">
        <f t="shared" si="0"/>
        <v>9</v>
      </c>
      <c r="F15" s="37" t="s">
        <v>98</v>
      </c>
      <c r="G15" s="37" t="s">
        <v>97</v>
      </c>
      <c r="H15" s="41" t="s">
        <v>28</v>
      </c>
      <c r="I15" s="42">
        <v>0</v>
      </c>
      <c r="J15" s="42">
        <v>0</v>
      </c>
      <c r="K15" s="42"/>
      <c r="L15" s="4">
        <f t="shared" si="1"/>
        <v>0</v>
      </c>
      <c r="M15"/>
      <c r="N15"/>
      <c r="O15"/>
    </row>
    <row r="17" spans="4:15" x14ac:dyDescent="0.3">
      <c r="D17" s="27" t="s">
        <v>1</v>
      </c>
      <c r="E17" s="3" t="s">
        <v>56</v>
      </c>
      <c r="F17" s="35" t="s">
        <v>57</v>
      </c>
      <c r="G17" s="35" t="s">
        <v>58</v>
      </c>
      <c r="H17" s="39" t="s">
        <v>59</v>
      </c>
      <c r="I17" s="13" t="s">
        <v>100</v>
      </c>
      <c r="J17" s="13" t="s">
        <v>101</v>
      </c>
      <c r="K17" s="13" t="s">
        <v>102</v>
      </c>
      <c r="L17" s="23" t="s">
        <v>60</v>
      </c>
      <c r="M17"/>
      <c r="N17"/>
      <c r="O17"/>
    </row>
    <row r="18" spans="4:15" x14ac:dyDescent="0.3">
      <c r="D18" s="28"/>
      <c r="E18" s="25">
        <f>_xlfn.RANK.EQ(L18,$L$18:$L$19,0)</f>
        <v>1</v>
      </c>
      <c r="F18" s="26" t="s">
        <v>81</v>
      </c>
      <c r="G18" s="26" t="s">
        <v>24</v>
      </c>
      <c r="H18" s="26" t="s">
        <v>25</v>
      </c>
      <c r="I18" s="15">
        <v>25</v>
      </c>
      <c r="J18" s="15">
        <v>0</v>
      </c>
      <c r="K18" s="15"/>
      <c r="L18" s="4">
        <f>SUM(I18:K18)</f>
        <v>25</v>
      </c>
      <c r="M18"/>
      <c r="N18"/>
      <c r="O18"/>
    </row>
    <row r="19" spans="4:15" x14ac:dyDescent="0.3">
      <c r="D19" s="28"/>
      <c r="E19" s="25">
        <f>_xlfn.RANK.EQ(L19,$L$18:$L$19,0)</f>
        <v>2</v>
      </c>
      <c r="F19" s="26" t="s">
        <v>82</v>
      </c>
      <c r="G19" s="26" t="s">
        <v>83</v>
      </c>
      <c r="H19" s="26" t="s">
        <v>12</v>
      </c>
      <c r="I19" s="15">
        <v>20</v>
      </c>
      <c r="J19" s="15">
        <v>0</v>
      </c>
      <c r="K19" s="15"/>
      <c r="L19" s="15">
        <f>SUM(I19:K19)</f>
        <v>20</v>
      </c>
      <c r="M19"/>
      <c r="N19"/>
      <c r="O19"/>
    </row>
    <row r="22" spans="4:15" x14ac:dyDescent="0.3">
      <c r="D22" s="47" t="s">
        <v>2</v>
      </c>
      <c r="E22" s="24" t="s">
        <v>56</v>
      </c>
      <c r="F22" s="44" t="s">
        <v>57</v>
      </c>
      <c r="G22" s="44" t="s">
        <v>58</v>
      </c>
      <c r="H22" s="45" t="s">
        <v>59</v>
      </c>
      <c r="I22" s="13" t="s">
        <v>100</v>
      </c>
      <c r="J22" s="13" t="s">
        <v>101</v>
      </c>
      <c r="K22" s="13" t="s">
        <v>102</v>
      </c>
      <c r="L22" s="14" t="s">
        <v>60</v>
      </c>
      <c r="M22"/>
      <c r="N22"/>
      <c r="O22"/>
    </row>
    <row r="23" spans="4:15" x14ac:dyDescent="0.3">
      <c r="D23" s="28"/>
      <c r="E23" s="25">
        <f t="shared" ref="E23:E28" si="2">_xlfn.RANK.EQ(L23,$L$23:$L$28,0)</f>
        <v>1</v>
      </c>
      <c r="F23" s="26" t="s">
        <v>68</v>
      </c>
      <c r="G23" s="26" t="s">
        <v>69</v>
      </c>
      <c r="H23" s="26" t="s">
        <v>50</v>
      </c>
      <c r="I23" s="15">
        <v>20</v>
      </c>
      <c r="J23" s="15">
        <v>25</v>
      </c>
      <c r="K23" s="15"/>
      <c r="L23" s="4">
        <f t="shared" ref="L23:L28" si="3">SUM(I23:K23)</f>
        <v>45</v>
      </c>
      <c r="M23"/>
      <c r="N23"/>
      <c r="O23"/>
    </row>
    <row r="24" spans="4:15" x14ac:dyDescent="0.3">
      <c r="D24" s="25"/>
      <c r="E24" s="25">
        <f t="shared" si="2"/>
        <v>2</v>
      </c>
      <c r="F24" s="26" t="s">
        <v>23</v>
      </c>
      <c r="G24" s="26" t="s">
        <v>24</v>
      </c>
      <c r="H24" s="26" t="s">
        <v>25</v>
      </c>
      <c r="I24" s="15">
        <v>10</v>
      </c>
      <c r="J24" s="15">
        <v>20</v>
      </c>
      <c r="K24" s="15"/>
      <c r="L24" s="4">
        <f t="shared" si="3"/>
        <v>30</v>
      </c>
      <c r="M24"/>
      <c r="N24"/>
      <c r="O24"/>
    </row>
    <row r="25" spans="4:15" x14ac:dyDescent="0.3">
      <c r="D25" s="28"/>
      <c r="E25" s="25">
        <f t="shared" si="2"/>
        <v>3</v>
      </c>
      <c r="F25" s="26" t="s">
        <v>71</v>
      </c>
      <c r="G25" s="26" t="s">
        <v>72</v>
      </c>
      <c r="H25" s="26" t="s">
        <v>73</v>
      </c>
      <c r="I25" s="15">
        <v>25</v>
      </c>
      <c r="J25" s="15">
        <v>0</v>
      </c>
      <c r="K25" s="15"/>
      <c r="L25" s="4">
        <f t="shared" si="3"/>
        <v>25</v>
      </c>
      <c r="M25"/>
      <c r="N25"/>
      <c r="O25"/>
    </row>
    <row r="26" spans="4:15" x14ac:dyDescent="0.3">
      <c r="D26" s="28"/>
      <c r="E26" s="46">
        <f t="shared" si="2"/>
        <v>4</v>
      </c>
      <c r="F26" s="36" t="s">
        <v>48</v>
      </c>
      <c r="G26" s="36" t="s">
        <v>74</v>
      </c>
      <c r="H26" s="40" t="s">
        <v>50</v>
      </c>
      <c r="I26" s="42">
        <v>9</v>
      </c>
      <c r="J26" s="42">
        <v>15</v>
      </c>
      <c r="K26" s="15"/>
      <c r="L26" s="48">
        <f t="shared" si="3"/>
        <v>24</v>
      </c>
      <c r="M26"/>
      <c r="N26"/>
      <c r="O26"/>
    </row>
    <row r="27" spans="4:15" x14ac:dyDescent="0.3">
      <c r="D27" s="29"/>
      <c r="E27" s="25">
        <f t="shared" si="2"/>
        <v>5</v>
      </c>
      <c r="F27" s="26" t="s">
        <v>26</v>
      </c>
      <c r="G27" s="26" t="s">
        <v>27</v>
      </c>
      <c r="H27" s="26" t="s">
        <v>28</v>
      </c>
      <c r="I27" s="15">
        <v>15</v>
      </c>
      <c r="J27" s="15">
        <v>0</v>
      </c>
      <c r="K27" s="15"/>
      <c r="L27" s="4">
        <f t="shared" si="3"/>
        <v>15</v>
      </c>
      <c r="M27"/>
      <c r="N27"/>
      <c r="O27"/>
    </row>
    <row r="28" spans="4:15" x14ac:dyDescent="0.3">
      <c r="D28" s="30"/>
      <c r="E28" s="31">
        <f t="shared" si="2"/>
        <v>6</v>
      </c>
      <c r="F28" s="32" t="s">
        <v>99</v>
      </c>
      <c r="G28" s="32" t="s">
        <v>62</v>
      </c>
      <c r="H28" s="32" t="s">
        <v>12</v>
      </c>
      <c r="I28" s="15">
        <v>12</v>
      </c>
      <c r="J28" s="15">
        <v>0</v>
      </c>
      <c r="K28" s="15"/>
      <c r="L28" s="49">
        <f t="shared" si="3"/>
        <v>12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SLALOM</vt:lpstr>
      <vt:lpstr>REGATTA</vt:lpstr>
      <vt:lpstr>Sprint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Wilhelmer, Gerald</dc:creator>
  <cp:lastModifiedBy>Büro Kanuverband</cp:lastModifiedBy>
  <dcterms:created xsi:type="dcterms:W3CDTF">2020-08-07T08:27:18Z</dcterms:created>
  <dcterms:modified xsi:type="dcterms:W3CDTF">2020-08-11T08:31:27Z</dcterms:modified>
</cp:coreProperties>
</file>